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ITA 2565\เอกสารสำหรับพนักงานฯ\"/>
    </mc:Choice>
  </mc:AlternateContent>
  <bookViews>
    <workbookView xWindow="0" yWindow="0" windowWidth="16392" windowHeight="5700" tabRatio="776" firstSheet="3" activeTab="10"/>
  </bookViews>
  <sheets>
    <sheet name="XXXX" sheetId="19" state="veryHidden" r:id="rId1"/>
    <sheet name=" 8708 ส่วนที่ 1" sheetId="17" r:id="rId2"/>
    <sheet name=" 8708 หน้า2 " sheetId="16" r:id="rId3"/>
    <sheet name=" 8708 ส่วนที่ 2" sheetId="3" r:id="rId4"/>
    <sheet name="หน้างบ" sheetId="28" r:id="rId5"/>
    <sheet name="แบบ บก. 111" sheetId="4" r:id="rId6"/>
    <sheet name="ใบแนบ" sheetId="29" r:id="rId7"/>
    <sheet name="แบบ 850" sheetId="24" r:id="rId8"/>
    <sheet name="ส่งใช้เงินยืม" sheetId="10" r:id="rId9"/>
    <sheet name="รถราชการ" sheetId="26" r:id="rId10"/>
    <sheet name="รถส่วนตัว" sheetId="27" r:id="rId11"/>
  </sheets>
  <calcPr calcId="152511"/>
</workbook>
</file>

<file path=xl/calcChain.xml><?xml version="1.0" encoding="utf-8"?>
<calcChain xmlns="http://schemas.openxmlformats.org/spreadsheetml/2006/main">
  <c r="L19" i="3" l="1"/>
  <c r="L18" i="3"/>
  <c r="G4" i="3"/>
  <c r="B16" i="16"/>
  <c r="B15" i="16"/>
  <c r="K9" i="3" l="1"/>
  <c r="H15" i="3"/>
  <c r="C40" i="28"/>
  <c r="C52" i="28" s="1"/>
  <c r="D26" i="4"/>
  <c r="C27" i="4" s="1"/>
  <c r="C8" i="24"/>
  <c r="F16" i="24"/>
  <c r="B16" i="24"/>
  <c r="E24" i="24"/>
  <c r="E28" i="24" s="1"/>
  <c r="C20" i="28"/>
  <c r="E32" i="24" l="1"/>
  <c r="A33" i="24" s="1"/>
  <c r="A29" i="24"/>
  <c r="I8" i="3"/>
  <c r="I15" i="3" s="1"/>
  <c r="I24" i="17"/>
  <c r="D25" i="17" s="1"/>
  <c r="B20" i="28"/>
  <c r="I11" i="16" l="1"/>
  <c r="B12" i="16" s="1"/>
  <c r="K8" i="3"/>
  <c r="K15" i="3" s="1"/>
  <c r="E17" i="3" s="1"/>
</calcChain>
</file>

<file path=xl/sharedStrings.xml><?xml version="1.0" encoding="utf-8"?>
<sst xmlns="http://schemas.openxmlformats.org/spreadsheetml/2006/main" count="367" uniqueCount="239">
  <si>
    <t>สัญญาเงินยืมเลขที่</t>
  </si>
  <si>
    <t>วันที่</t>
  </si>
  <si>
    <t>ส่วนที่  1</t>
  </si>
  <si>
    <t>จำนวนเงิน</t>
  </si>
  <si>
    <t>ลงวันที่</t>
  </si>
  <si>
    <t>ได้อนุมัติให้</t>
  </si>
  <si>
    <t>ตำแหน่ง</t>
  </si>
  <si>
    <t>พร้อมด้วย</t>
  </si>
  <si>
    <t>รวมเวลาไปราชการครั้งนี้</t>
  </si>
  <si>
    <t>วัน</t>
  </si>
  <si>
    <t>ชั่วโมง</t>
  </si>
  <si>
    <t>จำนวน</t>
  </si>
  <si>
    <t>ค่าพาหนะ</t>
  </si>
  <si>
    <t>ค่าใช้จ่ายอื่น</t>
  </si>
  <si>
    <t>รวมทั้งสิ้น</t>
  </si>
  <si>
    <t>ลงชื่อ</t>
  </si>
  <si>
    <t xml:space="preserve">          (</t>
  </si>
  <si>
    <t>ได้รับหลักฐานการเบิกจ่ายเงินที่แนบถูกต้องแล้ว</t>
  </si>
  <si>
    <t>เห็นควรอนุมัติให้เบิกจ่ายได้</t>
  </si>
  <si>
    <t>ได้รับค่าใช้จ่ายในการเดินทางไปราชการ  จำนวน</t>
  </si>
  <si>
    <t>(</t>
  </si>
  <si>
    <t xml:space="preserve">   ไว้เป็นการถูกต้องแล้ว</t>
  </si>
  <si>
    <t>จากเงินยืมตามสัญญาเลขที่</t>
  </si>
  <si>
    <t xml:space="preserve">              วันที่</t>
  </si>
  <si>
    <t xml:space="preserve">    ผู้รับเงิน</t>
  </si>
  <si>
    <t xml:space="preserve">  ผู้จ่ายเงิน</t>
  </si>
  <si>
    <t xml:space="preserve">  )</t>
  </si>
  <si>
    <t>หมายเหตุ</t>
  </si>
  <si>
    <t xml:space="preserve">                 -2-</t>
  </si>
  <si>
    <t xml:space="preserve">        )</t>
  </si>
  <si>
    <t>หลักฐานการจ่ายเงินค่าใช้จ่ายในการเดินทางไปราชการ</t>
  </si>
  <si>
    <t>ชื่อส่วนราชการ</t>
  </si>
  <si>
    <t>จังหวัด</t>
  </si>
  <si>
    <t>ส่วนที่  2</t>
  </si>
  <si>
    <t xml:space="preserve">            แบบ  8708</t>
  </si>
  <si>
    <t>ประกอบใบเบิกค่าใช้จ่ายในการเดินทางของ</t>
  </si>
  <si>
    <t>ลำดับ</t>
  </si>
  <si>
    <t>ที่</t>
  </si>
  <si>
    <t>ค่าใช้จ่าย</t>
  </si>
  <si>
    <t>ค่าเบี้ยเลี้ยง</t>
  </si>
  <si>
    <t>ค่าเช่าที่พัก</t>
  </si>
  <si>
    <t>รวม</t>
  </si>
  <si>
    <t>ผู้รับเงิน</t>
  </si>
  <si>
    <t xml:space="preserve"> ลายมือชื่อ</t>
  </si>
  <si>
    <t>ที่รับเงิน</t>
  </si>
  <si>
    <t>วัน เดือน ปี</t>
  </si>
  <si>
    <t>ผู้จ่ายเงิน</t>
  </si>
  <si>
    <t xml:space="preserve">            ลงชื่อ</t>
  </si>
  <si>
    <t xml:space="preserve"> ชื่อ</t>
  </si>
  <si>
    <t xml:space="preserve">                          รวมเงิน</t>
  </si>
  <si>
    <t>อนุมัติ ให้จ่ายได้</t>
  </si>
  <si>
    <t>ดังนี้</t>
  </si>
  <si>
    <t>บาท</t>
  </si>
  <si>
    <t>ใบเบิกค่าใช้จ่ายในการเดินทางไปราชการ</t>
  </si>
  <si>
    <t>โดยออกเดินทางจาก</t>
  </si>
  <si>
    <t>เรื่อง      ขออนุมัติเบิกค่าใช้จ่ายในการเดินทางไปราชการ</t>
  </si>
  <si>
    <t>จำนวนเงิน  (ตัวอักษร)</t>
  </si>
  <si>
    <t>แบบ  8708</t>
  </si>
  <si>
    <t>เดือน</t>
  </si>
  <si>
    <t>เวลา</t>
  </si>
  <si>
    <t>น.</t>
  </si>
  <si>
    <t xml:space="preserve">     ประเทศไทย </t>
  </si>
  <si>
    <t xml:space="preserve">วันที่  </t>
  </si>
  <si>
    <t xml:space="preserve">เดือน     </t>
  </si>
  <si>
    <t>รวมทั้งจำนวนเงินที่ขอเบิกถูกต้องตามกฎหมายทุกประการ</t>
  </si>
  <si>
    <t xml:space="preserve">            ฉบับ   </t>
  </si>
  <si>
    <t>ผู้ขอเบิกรับเงิน</t>
  </si>
  <si>
    <t>)</t>
  </si>
  <si>
    <t xml:space="preserve"> เดือน</t>
  </si>
  <si>
    <t>พ.ศ.</t>
  </si>
  <si>
    <t>แบบ   8500</t>
  </si>
  <si>
    <t>สัญญาการยืมเงิน</t>
  </si>
  <si>
    <t xml:space="preserve">   เลขที่……………..</t>
  </si>
  <si>
    <t>วันครบกำหนด</t>
  </si>
  <si>
    <t xml:space="preserve"> ยื่นต่อ  (1) </t>
  </si>
  <si>
    <t xml:space="preserve"> สังกัด </t>
  </si>
  <si>
    <t xml:space="preserve"> มีความประสงค์ขอยืมเงินจาก  (2)</t>
  </si>
  <si>
    <t>เพื่อเป็นค่าใช้จ่าย</t>
  </si>
  <si>
    <t xml:space="preserve"> ในการ (3)   </t>
  </si>
  <si>
    <t>ดังรายละเอียดต่อไปนี้</t>
  </si>
  <si>
    <t>-</t>
  </si>
  <si>
    <t xml:space="preserve"> (ตัวอักษร) </t>
  </si>
  <si>
    <t>รวมเงิน (บาท)</t>
  </si>
  <si>
    <t xml:space="preserve">          ลายมือชื่อ……………………..</t>
  </si>
  <si>
    <t>ผู้ยืม</t>
  </si>
  <si>
    <t>วันที่………………………</t>
  </si>
  <si>
    <t xml:space="preserve"> เสนอ (4) </t>
  </si>
  <si>
    <t xml:space="preserve">                    ได้ตรวจสอบแล้ว  เห็นสมควรอนุมัติให้ยืมตามใบยืมฉบับนี้ได้       จำนวน </t>
  </si>
  <si>
    <t xml:space="preserve">                     ลงชื่อ…………………………………………</t>
  </si>
  <si>
    <t>คำอนุมัติ</t>
  </si>
  <si>
    <t>อนุมัติให้ยืมตามเงื่อนไขข้างต้นได้    เป็นเงิน</t>
  </si>
  <si>
    <t xml:space="preserve">                     ลงชื่อผู้อนุมัติ………………………………….</t>
  </si>
  <si>
    <t>วันที่…………………………………</t>
  </si>
  <si>
    <t>ใบรับเงิน</t>
  </si>
  <si>
    <t xml:space="preserve">               ลงชื่อ…………………………………………..</t>
  </si>
  <si>
    <t>รายการส่งใช้เงินยืม</t>
  </si>
  <si>
    <t>รายการส่งใช้</t>
  </si>
  <si>
    <t>ครั้งที่</t>
  </si>
  <si>
    <t>เงินสด</t>
  </si>
  <si>
    <t>คงค้าง</t>
  </si>
  <si>
    <t>ลายมือชื่อผู้รับ</t>
  </si>
  <si>
    <t>ใบรับเลขที่</t>
  </si>
  <si>
    <t>หรือใบสำคัญ</t>
  </si>
  <si>
    <t>เงินจ่ายยืม</t>
  </si>
  <si>
    <t>หมายเหตุ   (1)  ยื่นต่อ  ผู้อำนวยการกองคลัง  หรือตำแหน่งอื่นใดที่ปฏิบัติงานเช่นเดียวกันแล้วแต่กรณี</t>
  </si>
  <si>
    <t xml:space="preserve">                 (2)  ให้ระบุชื่อส่วนราชการที่จ่ายเงินยืม</t>
  </si>
  <si>
    <t xml:space="preserve">                 (3)  ระบุวัตถุประสงค์ที่จะนำเงินยืมไปใช้จ่าย</t>
  </si>
  <si>
    <t xml:space="preserve">                 (4)  เสนอต่อผู้มีอำนาจอนุมัติ</t>
  </si>
  <si>
    <t>459/41   ร.พ. ชุมนุมสหกรณ์</t>
  </si>
  <si>
    <t xml:space="preserve">        บ้านพัก             สำนักงาน      </t>
  </si>
  <si>
    <t xml:space="preserve">                         ข้าพเจ้าขอเบิกค่าใช้จ่ายในการเดินทางไปราชการสำหรับ</t>
  </si>
  <si>
    <t xml:space="preserve">                         ข้าพเจ้าขอรับรองว่ารายงานที่กล่าวมาข้างต้นเป็นความจริง  และหลักฐานการจ่ายที่ส่งมาด้วย  จำนวน</t>
  </si>
  <si>
    <t xml:space="preserve">     ประเทศไทย  ตั้งแต่วันที่</t>
  </si>
  <si>
    <t xml:space="preserve">     ข้าพเจ้า         คณะเดินทาง</t>
  </si>
  <si>
    <t>ใบรับรองแทนใบเสร็จรับงิน</t>
  </si>
  <si>
    <t>แบบ บก.111</t>
  </si>
  <si>
    <t>รายละเอียดรายจ่าย</t>
  </si>
  <si>
    <t>และข้าพเจ้าได้จ่ายไปในงานของราชการโดยแท้</t>
  </si>
  <si>
    <t>(ลงชื่อ)……………………………….</t>
  </si>
  <si>
    <t xml:space="preserve">                 )</t>
  </si>
  <si>
    <t xml:space="preserve"> ข้าพเจ้ายินยอมให้หักเงินเดือน ค่าจ้าง เบี้ยหวัด บำเหน็จ บำนาญ  หรือเงินอื่นใด ที่ข้าพเจ้าพึงจะได้รับจากทางราชการ ชดใช้จำนวนเงินที่ยืมไป</t>
  </si>
  <si>
    <t xml:space="preserve"> จนครบถ้วนได้ทันที</t>
  </si>
  <si>
    <t xml:space="preserve">                     ข้าพเจ้าสัญญาว่าจะปฏิบัติตามระเบียบของทางราชการทุกประการ  และจะนำใบสำคัญคู่จ่ายที่ถูกต้อง  พร้อมทั้งเงินเหลือจ่าย (ถ้ามี)</t>
  </si>
  <si>
    <t xml:space="preserve"> ข้าพเจ้า        </t>
  </si>
  <si>
    <t xml:space="preserve">                   )</t>
  </si>
  <si>
    <t>ได้รับเงินยืม    จำนวน</t>
  </si>
  <si>
    <t xml:space="preserve">เดินทางไปปฏิบัติราชการ  </t>
  </si>
  <si>
    <t xml:space="preserve">พ.ศ.  </t>
  </si>
  <si>
    <t>ค้ำชี้แจง   1.  ค่าเบี้ยเลี้ยงและค่าเช่าที่พักให้ระบุอัตราวันละและจำนวนวันที่ขอเบิกของแต่ละบุคคลในช่องหมายเหตุ</t>
  </si>
  <si>
    <t xml:space="preserve">2.  ให้ผู้มีสิทธิแต่ละคนเป็นผู้ลงลายมือชื่อผู้รับเงินและวันเดือนปี่ที่ได้รับเงิน  กรณีเป็นการรับการจ่ายเงินยืม  ให้ระบุวันที่ที่ได้รับจากเงินยืม        </t>
  </si>
  <si>
    <t>3.  ผู้จ่ายเงินหมายถึงผู้ที่ขอยืมเงินจากทางราชการ  และจ่ายเงินยืมนั้นให้แก่ผู้เดินทางแต่ละคน  เป็นผู้ลงลายมือชื่อผู้จ่ายเงิน</t>
  </si>
  <si>
    <t>ที่ทำการ   องค์การบริหารส่วนตำบลศรีเมืองชุม</t>
  </si>
  <si>
    <t>องค์การบริหารส่วนตำบลศรีเมืองชุม</t>
  </si>
  <si>
    <t xml:space="preserve">           คำสั่ง / บันทึก/หนังสือ ที่</t>
  </si>
  <si>
    <t>และกลับถึง      บ้านพัก        สำนักงาน</t>
  </si>
  <si>
    <t>เชียงราย</t>
  </si>
  <si>
    <t xml:space="preserve">จำนวนเงินรวมทั้งสิ้น (ตัวอักษร) </t>
  </si>
  <si>
    <t>รายการ</t>
  </si>
  <si>
    <t>รวมเงิน</t>
  </si>
  <si>
    <t>(บาท)</t>
  </si>
  <si>
    <r>
      <t xml:space="preserve"> ส่งใช้ภายในกำหนดไว้ในระเบียบการเบิกจ่ายเงินจากคลัง     </t>
    </r>
    <r>
      <rPr>
        <b/>
        <u/>
        <sz val="14"/>
        <rFont val="AngsanaUPC"/>
        <family val="1"/>
      </rPr>
      <t xml:space="preserve"> คืนภายใน   15   วัน    นับจากวันกลับมาถึง</t>
    </r>
    <r>
      <rPr>
        <sz val="14"/>
        <rFont val="AngsanaUPC"/>
        <family val="1"/>
        <charset val="222"/>
      </rPr>
      <t xml:space="preserve"> ถ้าข้าพเจ้าไม่ส่งตามกำหนด</t>
    </r>
  </si>
  <si>
    <t xml:space="preserve">  ตามสัญญาเงินยืมเลขที่  -</t>
  </si>
  <si>
    <t xml:space="preserve">ชื่อผู้ยืม  </t>
  </si>
  <si>
    <t>พร้อมสัมภาระ</t>
  </si>
  <si>
    <t xml:space="preserve">รวมทั้งสิ้น (ตัวอักษร)  </t>
  </si>
  <si>
    <t>ค่าเบี้ยเลี้ยงเดินทาง</t>
  </si>
  <si>
    <t>คืน</t>
  </si>
  <si>
    <t>รายละเอียดการใช้รถยนต์หมายเลขทะเบียน....................................(รถยนต์ราชการ)</t>
  </si>
  <si>
    <t xml:space="preserve">                                                             ไปราชการ จังหวัด.....................................</t>
  </si>
  <si>
    <r>
      <t xml:space="preserve">                                          </t>
    </r>
    <r>
      <rPr>
        <b/>
        <sz val="16"/>
        <rFont val="Cordia New"/>
        <family val="2"/>
      </rPr>
      <t xml:space="preserve">        ตั้งแต่วันที่......................................................................................................................</t>
    </r>
  </si>
  <si>
    <t>ออก</t>
  </si>
  <si>
    <t>เวลาถึง</t>
  </si>
  <si>
    <t>ระยะทาง</t>
  </si>
  <si>
    <t>น้ำมัน</t>
  </si>
  <si>
    <t>รวมเป็นเงินทั้งสิ้น (............................................................................................)</t>
  </si>
  <si>
    <t>ลงชื่อ................................................ผู้เบิก</t>
  </si>
  <si>
    <t xml:space="preserve">       (..................................................)</t>
  </si>
  <si>
    <t>ตำแหน่ง.................................................</t>
  </si>
  <si>
    <t>รายละเอียดการใช้รถยนต์หมายเลขทะเบียน....................................(รถยนต์/รถจักยานยนต์ ส่วนตัว)</t>
  </si>
  <si>
    <t>เวลาออก</t>
  </si>
  <si>
    <t xml:space="preserve">     ตั้งแต่วันที่......................................................................................................................</t>
  </si>
  <si>
    <t>ข้าพเจ้า...................................................................ตำแหน่ง......................................................</t>
  </si>
  <si>
    <t>สำนัก/กอง/ส่วน......................................................อบจ./เทศบาล/อบต................................................................</t>
  </si>
  <si>
    <t>การเดินทางไปราชการโดยแท้</t>
  </si>
  <si>
    <t>ขอรับรองว่าได้เดินทางไปราชการ เป็นระยะทาง................................................กิโลเมตร เป็นไปตามรายงาน</t>
  </si>
  <si>
    <t xml:space="preserve">                                     ไปราชการ จังหวัด.....................................</t>
  </si>
  <si>
    <t>วดป.</t>
  </si>
  <si>
    <t>หน้างบใบสำคัญค่า                     พาหนะ</t>
  </si>
  <si>
    <t>หลักฐาน</t>
  </si>
  <si>
    <t>ตามแบบ บก 111</t>
  </si>
  <si>
    <t>ผู้เบิก</t>
  </si>
  <si>
    <t>ชื่อ-สกุล</t>
  </si>
  <si>
    <t>ระหว่าง</t>
  </si>
  <si>
    <t>อัตรา</t>
  </si>
  <si>
    <t>ชื่อโรงแรม</t>
  </si>
  <si>
    <t>เอกสาร</t>
  </si>
  <si>
    <t>วันที่ ถึง วันที่</t>
  </si>
  <si>
    <t>วันละ</t>
  </si>
  <si>
    <t>( บาท)</t>
  </si>
  <si>
    <t>ลำดับที่</t>
  </si>
  <si>
    <t>น.ส.ดาวรรณ์  วงศ์พูนพิริยา</t>
  </si>
  <si>
    <t>2 คืน</t>
  </si>
  <si>
    <t xml:space="preserve"> </t>
  </si>
  <si>
    <t xml:space="preserve">                     ผู้อำนวยการกองคลัง</t>
  </si>
  <si>
    <t>ผู้ขอเบิก</t>
  </si>
  <si>
    <t xml:space="preserve">ใบแนบคำขอเบิกค่าเบี้ยเลี้ยงเดินทางและเช่าที่พักในการเดินทางไปราชการ </t>
  </si>
  <si>
    <t>เช่าที่พัก</t>
  </si>
  <si>
    <t>การจ่าย</t>
  </si>
  <si>
    <t xml:space="preserve">       ผู้อำนวยการกองคลัง</t>
  </si>
  <si>
    <t xml:space="preserve">ลงวันที่  </t>
  </si>
  <si>
    <t xml:space="preserve">            (                                               )</t>
  </si>
  <si>
    <t xml:space="preserve">     วันที่  </t>
  </si>
  <si>
    <t>น.ส.พีระพรรณ  ดอนลาว</t>
  </si>
  <si>
    <t>14 ธ.ค.-16 ธ.ค.61</t>
  </si>
  <si>
    <t>เพื่อเข้าร่วมอบรมหลักสูตร"เรียนรู้ เทคนิค ขั้นตอน การจัดทำร่างขอบเขตของงานจ้าง</t>
  </si>
  <si>
    <t>ที่มิใช่งานก่อสร้างหรือรายละเอียดคุณลักษณะ ของพัสดุ ครุภัณฑ์ (TOR) ฯ</t>
  </si>
  <si>
    <t>xx</t>
  </si>
  <si>
    <t>xxxx</t>
  </si>
  <si>
    <t>ดึงสูตรมา</t>
  </si>
  <si>
    <t xml:space="preserve"> หัวหน้าสำนักปลัด</t>
  </si>
  <si>
    <t xml:space="preserve">         วันที่   </t>
  </si>
  <si>
    <t>เดินทางจากที่พัก เลขที่ ...............................</t>
  </si>
  <si>
    <t xml:space="preserve"> ไปยังสถานที่ฝึกอบรม..........................................</t>
  </si>
  <si>
    <t>ช่วงวันที่......................ถึง................................</t>
  </si>
  <si>
    <t>หน้างบใบสำคัญ                     ค่าพาหนะ</t>
  </si>
  <si>
    <t>(ไป-กลับ)</t>
  </si>
  <si>
    <t>1.ออกจากที่พักบ้านเลขที่.................   หมู่........................</t>
  </si>
  <si>
    <t>2.จากสถานีขนส่ง.......................................................</t>
  </si>
  <si>
    <t>จังหวัด....................................................................</t>
  </si>
  <si>
    <t>ถึงสถานีขนส่ง...............................................................</t>
  </si>
  <si>
    <t>ถึง................................................................................</t>
  </si>
  <si>
    <t>จังหวัด........................................................................</t>
  </si>
  <si>
    <t>3.จากสถานีขนส่ง....................................................</t>
  </si>
  <si>
    <t>(ระบุสถานที่ ที่ไปราชการ)</t>
  </si>
  <si>
    <t>โดยรถรับจ้าง (ไป-กลับ)</t>
  </si>
  <si>
    <t>4. จากสถานีขนส่ง..................................................</t>
  </si>
  <si>
    <t>ถึงที่พัก บ้านเลขที่........................หมู่ที่..................................</t>
  </si>
  <si>
    <t>ถนน.............................ตำบล.................................</t>
  </si>
  <si>
    <t>อำเภอ.........................................จังหวัด...................</t>
  </si>
  <si>
    <t>โดยรถรับจ้าง  รถประจำทาง (ไป-กลับ)</t>
  </si>
  <si>
    <t>เป็นเงิน</t>
  </si>
  <si>
    <t xml:space="preserve">โดยรถรับจ้าง/รถประจำทาง(ไป-กลับ)  </t>
  </si>
  <si>
    <t>ข้าพเจ้า   .....................................................................   ตำแหน่ง  ....................................................</t>
  </si>
  <si>
    <t>ถนน...................ตำบล........................ อำเภอ .....................จังหวัด....................</t>
  </si>
  <si>
    <t>ถึงสถานีขนส่ง...............................................................  จังหวัด........................</t>
  </si>
  <si>
    <t xml:space="preserve">   วันที่     .................................</t>
  </si>
  <si>
    <t>ส่วนราชการ  องค์การบริหารส่วนตำบลศรีเมืองชุม</t>
  </si>
  <si>
    <t>สังกัด   องค์การบริหารส่วนตำบลศรีเมืองชุม          ขอรับรองว่า รายจ่ายข้างต้นนี้ไม่อาจเรียกใบเสร็จรับเงินจากผู้รับได้</t>
  </si>
  <si>
    <t xml:space="preserve"> (                                    )</t>
  </si>
  <si>
    <t>เรียน      นายกองค์การบริหารส่วนตำบลศรีเมืองชุม</t>
  </si>
  <si>
    <t>สังกัด    องค์การบริหารส่วนตำบลศรีเมืองชุม</t>
  </si>
  <si>
    <t xml:space="preserve">          </t>
  </si>
  <si>
    <t>นายกองค์การบริหารส่วนตำบลศรีเมืองชุม</t>
  </si>
  <si>
    <t>ปลัดองค์การบริหารส่วนตำบลศรีเมืองชุม</t>
  </si>
  <si>
    <t xml:space="preserve">                                         )</t>
  </si>
  <si>
    <t xml:space="preserve">     วันที่     </t>
  </si>
  <si>
    <t xml:space="preserve">            (                                  )</t>
  </si>
  <si>
    <t xml:space="preserve">          (  </t>
  </si>
  <si>
    <t xml:space="preserve">                                 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</si>
</sst>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\(\ @\ \)"/>
    <numFmt numFmtId="166" formatCode="#,##0.00_ ;\-#,##0.00\ "/>
    <numFmt numFmtId="167" formatCode="[$-1070000]d/m/yy;@"/>
  </numFmts>
  <fonts count="31" x14ac:knownFonts="1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6"/>
      <name val="Cordia New"/>
      <family val="2"/>
      <charset val="222"/>
    </font>
    <font>
      <u/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5"/>
      <name val="Cordia New"/>
      <family val="2"/>
      <charset val="222"/>
    </font>
    <font>
      <b/>
      <sz val="17"/>
      <name val="Cordia New"/>
      <family val="2"/>
      <charset val="222"/>
    </font>
    <font>
      <sz val="16"/>
      <name val="AngsanaUPC"/>
      <family val="1"/>
      <charset val="222"/>
    </font>
    <font>
      <b/>
      <sz val="22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u/>
      <sz val="20"/>
      <name val="AngsanaUPC"/>
      <family val="1"/>
      <charset val="222"/>
    </font>
    <font>
      <b/>
      <sz val="20"/>
      <name val="Cordia New"/>
      <family val="2"/>
      <charset val="222"/>
    </font>
    <font>
      <sz val="16"/>
      <name val="Cordia New"/>
      <family val="2"/>
    </font>
    <font>
      <b/>
      <sz val="14"/>
      <name val="Cordia New"/>
      <family val="2"/>
    </font>
    <font>
      <u/>
      <sz val="16"/>
      <name val="AngsanaUPC"/>
      <family val="1"/>
      <charset val="222"/>
    </font>
    <font>
      <sz val="14"/>
      <name val="Cordia New"/>
      <family val="2"/>
    </font>
    <font>
      <b/>
      <sz val="15"/>
      <name val="Cordia New"/>
      <family val="2"/>
    </font>
    <font>
      <sz val="14"/>
      <name val="Cordia New"/>
      <family val="2"/>
    </font>
    <font>
      <b/>
      <sz val="16"/>
      <name val="AngsanaUPC"/>
      <family val="1"/>
    </font>
    <font>
      <sz val="16"/>
      <name val="Cordia New"/>
      <family val="2"/>
    </font>
    <font>
      <b/>
      <sz val="16"/>
      <name val="Cordia New"/>
      <family val="2"/>
    </font>
    <font>
      <b/>
      <u/>
      <sz val="14"/>
      <name val="AngsanaUPC"/>
      <family val="1"/>
    </font>
    <font>
      <sz val="10"/>
      <name val="Cordia New"/>
      <family val="2"/>
      <charset val="222"/>
    </font>
    <font>
      <sz val="14"/>
      <name val="TH SarabunIT๙"/>
      <family val="2"/>
    </font>
    <font>
      <sz val="14"/>
      <color rgb="FFFF0000"/>
      <name val="Cordia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49" fontId="7" fillId="0" borderId="0" xfId="0" applyNumberFormat="1" applyFont="1"/>
    <xf numFmtId="49" fontId="8" fillId="0" borderId="0" xfId="0" applyNumberFormat="1" applyFont="1"/>
    <xf numFmtId="49" fontId="7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49" fontId="2" fillId="0" borderId="0" xfId="0" applyNumberFormat="1" applyFont="1"/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NumberFormat="1"/>
    <xf numFmtId="165" fontId="0" fillId="0" borderId="0" xfId="0" applyNumberFormat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0" xfId="0" applyFont="1"/>
    <xf numFmtId="0" fontId="10" fillId="0" borderId="2" xfId="0" applyFont="1" applyBorder="1"/>
    <xf numFmtId="0" fontId="10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0" fontId="10" fillId="0" borderId="6" xfId="0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7" xfId="0" applyFont="1" applyBorder="1"/>
    <xf numFmtId="0" fontId="10" fillId="0" borderId="8" xfId="0" applyFont="1" applyBorder="1"/>
    <xf numFmtId="164" fontId="10" fillId="0" borderId="9" xfId="1" applyNumberFormat="1" applyFont="1" applyBorder="1"/>
    <xf numFmtId="0" fontId="10" fillId="0" borderId="10" xfId="0" applyFont="1" applyBorder="1"/>
    <xf numFmtId="0" fontId="10" fillId="0" borderId="11" xfId="0" applyFont="1" applyBorder="1"/>
    <xf numFmtId="164" fontId="10" fillId="0" borderId="12" xfId="1" applyNumberFormat="1" applyFont="1" applyBorder="1"/>
    <xf numFmtId="164" fontId="10" fillId="0" borderId="13" xfId="1" applyNumberFormat="1" applyFont="1" applyBorder="1"/>
    <xf numFmtId="0" fontId="13" fillId="0" borderId="3" xfId="0" applyFont="1" applyBorder="1"/>
    <xf numFmtId="0" fontId="10" fillId="0" borderId="5" xfId="0" applyFont="1" applyBorder="1"/>
    <xf numFmtId="0" fontId="10" fillId="0" borderId="14" xfId="0" applyFont="1" applyBorder="1"/>
    <xf numFmtId="0" fontId="13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1" xfId="0" applyFont="1" applyBorder="1" applyAlignment="1"/>
    <xf numFmtId="0" fontId="10" fillId="0" borderId="1" xfId="0" applyFont="1" applyBorder="1" applyAlignment="1">
      <alignment vertical="center"/>
    </xf>
    <xf numFmtId="0" fontId="4" fillId="0" borderId="1" xfId="0" applyFont="1" applyBorder="1"/>
    <xf numFmtId="0" fontId="6" fillId="0" borderId="1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/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23" xfId="0" applyFont="1" applyBorder="1"/>
    <xf numFmtId="0" fontId="2" fillId="0" borderId="0" xfId="0" applyFont="1"/>
    <xf numFmtId="49" fontId="0" fillId="0" borderId="0" xfId="0" applyNumberFormat="1"/>
    <xf numFmtId="0" fontId="8" fillId="0" borderId="26" xfId="0" applyFont="1" applyBorder="1"/>
    <xf numFmtId="49" fontId="2" fillId="0" borderId="0" xfId="0" applyNumberFormat="1" applyFont="1" applyAlignment="1">
      <alignment horizontal="center"/>
    </xf>
    <xf numFmtId="43" fontId="0" fillId="0" borderId="0" xfId="1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3" fillId="0" borderId="0" xfId="1" applyNumberFormat="1" applyFont="1"/>
    <xf numFmtId="49" fontId="10" fillId="0" borderId="0" xfId="0" applyNumberFormat="1" applyFont="1" applyBorder="1"/>
    <xf numFmtId="49" fontId="10" fillId="0" borderId="3" xfId="0" applyNumberFormat="1" applyFont="1" applyBorder="1"/>
    <xf numFmtId="49" fontId="10" fillId="0" borderId="0" xfId="0" applyNumberFormat="1" applyFont="1" applyBorder="1" applyAlignment="1">
      <alignment horizontal="right"/>
    </xf>
    <xf numFmtId="49" fontId="16" fillId="0" borderId="0" xfId="0" applyNumberFormat="1" applyFont="1" applyBorder="1"/>
    <xf numFmtId="0" fontId="10" fillId="0" borderId="5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center"/>
    </xf>
    <xf numFmtId="43" fontId="17" fillId="0" borderId="0" xfId="1" applyFont="1"/>
    <xf numFmtId="164" fontId="10" fillId="0" borderId="36" xfId="1" applyNumberFormat="1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16" xfId="0" applyFont="1" applyBorder="1"/>
    <xf numFmtId="0" fontId="13" fillId="0" borderId="38" xfId="0" applyFont="1" applyBorder="1" applyAlignment="1">
      <alignment horizontal="center"/>
    </xf>
    <xf numFmtId="0" fontId="10" fillId="0" borderId="18" xfId="0" applyFont="1" applyBorder="1"/>
    <xf numFmtId="0" fontId="0" fillId="0" borderId="38" xfId="0" applyBorder="1"/>
    <xf numFmtId="0" fontId="10" fillId="0" borderId="38" xfId="0" applyFont="1" applyBorder="1"/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165" fontId="10" fillId="0" borderId="0" xfId="0" applyNumberFormat="1" applyFont="1" applyBorder="1"/>
    <xf numFmtId="49" fontId="10" fillId="0" borderId="41" xfId="0" applyNumberFormat="1" applyFont="1" applyBorder="1" applyAlignment="1">
      <alignment horizontal="center"/>
    </xf>
    <xf numFmtId="0" fontId="10" fillId="0" borderId="23" xfId="0" applyFont="1" applyBorder="1"/>
    <xf numFmtId="0" fontId="13" fillId="0" borderId="38" xfId="0" applyFont="1" applyBorder="1"/>
    <xf numFmtId="49" fontId="10" fillId="0" borderId="38" xfId="0" applyNumberFormat="1" applyFont="1" applyBorder="1"/>
    <xf numFmtId="49" fontId="0" fillId="0" borderId="0" xfId="0" applyNumberFormat="1" applyAlignment="1">
      <alignment horizontal="left"/>
    </xf>
    <xf numFmtId="0" fontId="12" fillId="0" borderId="0" xfId="0" applyFont="1" applyAlignment="1"/>
    <xf numFmtId="0" fontId="10" fillId="0" borderId="0" xfId="0" applyFont="1" applyAlignment="1"/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" xfId="0" applyFont="1" applyBorder="1"/>
    <xf numFmtId="0" fontId="10" fillId="0" borderId="45" xfId="0" applyFont="1" applyBorder="1"/>
    <xf numFmtId="0" fontId="10" fillId="0" borderId="46" xfId="0" applyFont="1" applyBorder="1"/>
    <xf numFmtId="0" fontId="10" fillId="0" borderId="4" xfId="0" applyFont="1" applyBorder="1" applyAlignment="1">
      <alignment horizontal="center"/>
    </xf>
    <xf numFmtId="43" fontId="10" fillId="0" borderId="4" xfId="1" applyFont="1" applyBorder="1"/>
    <xf numFmtId="43" fontId="10" fillId="0" borderId="44" xfId="1" applyFont="1" applyBorder="1"/>
    <xf numFmtId="0" fontId="10" fillId="0" borderId="31" xfId="0" applyFont="1" applyBorder="1"/>
    <xf numFmtId="0" fontId="10" fillId="0" borderId="32" xfId="0" applyFont="1" applyBorder="1"/>
    <xf numFmtId="43" fontId="10" fillId="0" borderId="32" xfId="1" applyFont="1" applyBorder="1"/>
    <xf numFmtId="43" fontId="10" fillId="0" borderId="32" xfId="0" applyNumberFormat="1" applyFont="1" applyBorder="1"/>
    <xf numFmtId="43" fontId="10" fillId="0" borderId="43" xfId="0" applyNumberFormat="1" applyFont="1" applyBorder="1"/>
    <xf numFmtId="165" fontId="10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0" fillId="0" borderId="47" xfId="0" applyFont="1" applyBorder="1" applyAlignment="1">
      <alignment horizontal="center"/>
    </xf>
    <xf numFmtId="0" fontId="10" fillId="0" borderId="48" xfId="0" applyFont="1" applyBorder="1"/>
    <xf numFmtId="0" fontId="10" fillId="0" borderId="49" xfId="0" applyFont="1" applyBorder="1"/>
    <xf numFmtId="0" fontId="10" fillId="0" borderId="50" xfId="0" applyFont="1" applyBorder="1"/>
    <xf numFmtId="43" fontId="10" fillId="0" borderId="47" xfId="1" applyFont="1" applyBorder="1"/>
    <xf numFmtId="0" fontId="10" fillId="0" borderId="47" xfId="0" applyFont="1" applyBorder="1"/>
    <xf numFmtId="0" fontId="10" fillId="0" borderId="24" xfId="0" applyFont="1" applyBorder="1" applyAlignment="1">
      <alignment horizontal="center"/>
    </xf>
    <xf numFmtId="0" fontId="10" fillId="0" borderId="29" xfId="0" applyFont="1" applyBorder="1"/>
    <xf numFmtId="0" fontId="10" fillId="0" borderId="27" xfId="0" applyFont="1" applyBorder="1" applyAlignment="1">
      <alignment horizontal="left"/>
    </xf>
    <xf numFmtId="0" fontId="10" fillId="0" borderId="51" xfId="0" applyFont="1" applyBorder="1"/>
    <xf numFmtId="0" fontId="10" fillId="0" borderId="27" xfId="0" applyFont="1" applyBorder="1"/>
    <xf numFmtId="43" fontId="10" fillId="0" borderId="24" xfId="1" applyFont="1" applyBorder="1"/>
    <xf numFmtId="43" fontId="10" fillId="0" borderId="24" xfId="0" applyNumberFormat="1" applyFont="1" applyBorder="1"/>
    <xf numFmtId="0" fontId="10" fillId="0" borderId="24" xfId="0" applyFont="1" applyBorder="1"/>
    <xf numFmtId="0" fontId="10" fillId="0" borderId="51" xfId="0" applyFont="1" applyBorder="1" applyAlignment="1">
      <alignment horizontal="center"/>
    </xf>
    <xf numFmtId="43" fontId="10" fillId="0" borderId="51" xfId="1" applyFont="1" applyBorder="1"/>
    <xf numFmtId="49" fontId="20" fillId="0" borderId="43" xfId="0" applyNumberFormat="1" applyFont="1" applyBorder="1" applyAlignment="1">
      <alignment horizontal="left"/>
    </xf>
    <xf numFmtId="0" fontId="8" fillId="0" borderId="32" xfId="0" applyFont="1" applyBorder="1"/>
    <xf numFmtId="0" fontId="21" fillId="0" borderId="0" xfId="0" applyFont="1"/>
    <xf numFmtId="15" fontId="0" fillId="0" borderId="0" xfId="0" applyNumberFormat="1"/>
    <xf numFmtId="17" fontId="21" fillId="0" borderId="0" xfId="0" applyNumberFormat="1" applyFont="1"/>
    <xf numFmtId="49" fontId="20" fillId="0" borderId="0" xfId="0" applyNumberFormat="1" applyFont="1"/>
    <xf numFmtId="0" fontId="13" fillId="0" borderId="44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22" fillId="0" borderId="43" xfId="0" applyFont="1" applyBorder="1"/>
    <xf numFmtId="0" fontId="13" fillId="0" borderId="43" xfId="0" applyFont="1" applyBorder="1"/>
    <xf numFmtId="0" fontId="23" fillId="0" borderId="0" xfId="0" applyFont="1"/>
    <xf numFmtId="0" fontId="23" fillId="0" borderId="26" xfId="0" applyFont="1" applyBorder="1"/>
    <xf numFmtId="0" fontId="24" fillId="0" borderId="0" xfId="0" applyFont="1"/>
    <xf numFmtId="43" fontId="10" fillId="0" borderId="54" xfId="1" applyFont="1" applyBorder="1"/>
    <xf numFmtId="164" fontId="8" fillId="0" borderId="0" xfId="1" applyNumberFormat="1" applyFont="1"/>
    <xf numFmtId="0" fontId="19" fillId="0" borderId="0" xfId="0" applyFont="1"/>
    <xf numFmtId="15" fontId="0" fillId="0" borderId="0" xfId="0" applyNumberFormat="1" applyBorder="1"/>
    <xf numFmtId="0" fontId="16" fillId="0" borderId="0" xfId="0" applyFont="1"/>
    <xf numFmtId="1" fontId="19" fillId="0" borderId="0" xfId="0" applyNumberFormat="1" applyFont="1"/>
    <xf numFmtId="0" fontId="19" fillId="0" borderId="0" xfId="0" applyFont="1" applyBorder="1"/>
    <xf numFmtId="167" fontId="19" fillId="0" borderId="0" xfId="0" applyNumberFormat="1" applyFont="1" applyBorder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7" fillId="0" borderId="42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15" fontId="17" fillId="0" borderId="44" xfId="0" applyNumberFormat="1" applyFont="1" applyBorder="1" applyAlignment="1">
      <alignment horizontal="center"/>
    </xf>
    <xf numFmtId="0" fontId="19" fillId="0" borderId="26" xfId="0" applyFont="1" applyBorder="1" applyAlignment="1"/>
    <xf numFmtId="0" fontId="19" fillId="0" borderId="26" xfId="0" applyFont="1" applyBorder="1"/>
    <xf numFmtId="0" fontId="19" fillId="0" borderId="26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16" fontId="19" fillId="0" borderId="26" xfId="0" applyNumberFormat="1" applyFont="1" applyBorder="1" applyAlignment="1">
      <alignment horizontal="center"/>
    </xf>
    <xf numFmtId="43" fontId="21" fillId="0" borderId="26" xfId="1" applyFont="1" applyBorder="1"/>
    <xf numFmtId="0" fontId="21" fillId="0" borderId="26" xfId="0" applyFont="1" applyBorder="1"/>
    <xf numFmtId="0" fontId="23" fillId="0" borderId="43" xfId="0" applyFont="1" applyBorder="1"/>
    <xf numFmtId="0" fontId="23" fillId="0" borderId="32" xfId="0" applyFont="1" applyBorder="1"/>
    <xf numFmtId="0" fontId="23" fillId="0" borderId="42" xfId="0" applyFont="1" applyBorder="1"/>
    <xf numFmtId="0" fontId="23" fillId="0" borderId="31" xfId="0" applyFont="1" applyBorder="1"/>
    <xf numFmtId="0" fontId="24" fillId="0" borderId="43" xfId="0" applyFont="1" applyBorder="1"/>
    <xf numFmtId="49" fontId="2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0" fillId="0" borderId="0" xfId="0" applyNumberFormat="1" applyAlignment="1"/>
    <xf numFmtId="0" fontId="16" fillId="0" borderId="0" xfId="0" applyFont="1" applyFill="1" applyBorder="1"/>
    <xf numFmtId="0" fontId="24" fillId="0" borderId="0" xfId="0" applyFont="1" applyFill="1" applyBorder="1"/>
    <xf numFmtId="0" fontId="16" fillId="0" borderId="4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43" fontId="16" fillId="0" borderId="42" xfId="1" applyFont="1" applyFill="1" applyBorder="1" applyAlignment="1">
      <alignment horizontal="center"/>
    </xf>
    <xf numFmtId="0" fontId="16" fillId="0" borderId="46" xfId="0" applyFont="1" applyFill="1" applyBorder="1"/>
    <xf numFmtId="43" fontId="16" fillId="0" borderId="46" xfId="1" applyFont="1" applyFill="1" applyBorder="1"/>
    <xf numFmtId="0" fontId="16" fillId="0" borderId="26" xfId="0" applyFont="1" applyFill="1" applyBorder="1"/>
    <xf numFmtId="43" fontId="16" fillId="0" borderId="26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19" fillId="0" borderId="42" xfId="0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44" xfId="0" applyFont="1" applyFill="1" applyBorder="1" applyAlignment="1">
      <alignment horizontal="center"/>
    </xf>
    <xf numFmtId="15" fontId="19" fillId="0" borderId="44" xfId="0" applyNumberFormat="1" applyFont="1" applyFill="1" applyBorder="1" applyAlignment="1">
      <alignment horizontal="center"/>
    </xf>
    <xf numFmtId="0" fontId="19" fillId="0" borderId="42" xfId="0" applyFont="1" applyFill="1" applyBorder="1" applyAlignment="1"/>
    <xf numFmtId="0" fontId="19" fillId="0" borderId="42" xfId="0" applyFont="1" applyFill="1" applyBorder="1"/>
    <xf numFmtId="16" fontId="19" fillId="0" borderId="42" xfId="0" applyNumberFormat="1" applyFont="1" applyFill="1" applyBorder="1" applyAlignment="1">
      <alignment horizontal="center"/>
    </xf>
    <xf numFmtId="43" fontId="19" fillId="0" borderId="42" xfId="1" applyFont="1" applyFill="1" applyBorder="1"/>
    <xf numFmtId="0" fontId="19" fillId="0" borderId="46" xfId="0" applyFont="1" applyFill="1" applyBorder="1" applyAlignment="1"/>
    <xf numFmtId="0" fontId="19" fillId="0" borderId="46" xfId="0" applyFont="1" applyFill="1" applyBorder="1"/>
    <xf numFmtId="0" fontId="19" fillId="0" borderId="46" xfId="0" applyFont="1" applyFill="1" applyBorder="1" applyAlignment="1">
      <alignment horizontal="center"/>
    </xf>
    <xf numFmtId="0" fontId="16" fillId="0" borderId="44" xfId="0" applyFont="1" applyFill="1" applyBorder="1"/>
    <xf numFmtId="0" fontId="16" fillId="0" borderId="42" xfId="0" applyFont="1" applyFill="1" applyBorder="1" applyAlignment="1">
      <alignment horizontal="left"/>
    </xf>
    <xf numFmtId="15" fontId="19" fillId="0" borderId="46" xfId="0" applyNumberFormat="1" applyFont="1" applyFill="1" applyBorder="1" applyAlignment="1">
      <alignment horizontal="center"/>
    </xf>
    <xf numFmtId="0" fontId="27" fillId="0" borderId="0" xfId="0" applyFont="1"/>
    <xf numFmtId="43" fontId="16" fillId="0" borderId="46" xfId="0" applyNumberFormat="1" applyFont="1" applyFill="1" applyBorder="1"/>
    <xf numFmtId="0" fontId="19" fillId="0" borderId="44" xfId="0" applyFont="1" applyFill="1" applyBorder="1" applyAlignment="1"/>
    <xf numFmtId="0" fontId="19" fillId="0" borderId="44" xfId="0" applyFont="1" applyFill="1" applyBorder="1"/>
    <xf numFmtId="0" fontId="24" fillId="0" borderId="42" xfId="0" applyFont="1" applyFill="1" applyBorder="1" applyAlignment="1">
      <alignment horizontal="center"/>
    </xf>
    <xf numFmtId="0" fontId="16" fillId="0" borderId="46" xfId="0" applyFont="1" applyFill="1" applyBorder="1" applyAlignment="1">
      <alignment horizontal="center"/>
    </xf>
    <xf numFmtId="43" fontId="19" fillId="0" borderId="46" xfId="1" applyFont="1" applyFill="1" applyBorder="1" applyAlignment="1">
      <alignment horizontal="center"/>
    </xf>
    <xf numFmtId="0" fontId="19" fillId="0" borderId="46" xfId="0" applyFont="1" applyFill="1" applyBorder="1" applyAlignment="1">
      <alignment horizontal="left"/>
    </xf>
    <xf numFmtId="49" fontId="8" fillId="0" borderId="0" xfId="0" applyNumberFormat="1" applyFont="1" applyAlignment="1">
      <alignment horizontal="center"/>
    </xf>
    <xf numFmtId="0" fontId="28" fillId="0" borderId="0" xfId="0" applyFont="1"/>
    <xf numFmtId="0" fontId="29" fillId="0" borderId="0" xfId="0" applyFont="1"/>
    <xf numFmtId="0" fontId="29" fillId="0" borderId="0" xfId="0" applyFont="1" applyBorder="1"/>
    <xf numFmtId="43" fontId="29" fillId="0" borderId="0" xfId="1" applyFont="1"/>
    <xf numFmtId="0" fontId="30" fillId="0" borderId="0" xfId="0" applyFont="1" applyAlignment="1">
      <alignment horizontal="right"/>
    </xf>
    <xf numFmtId="0" fontId="29" fillId="0" borderId="33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43" fontId="29" fillId="0" borderId="42" xfId="1" applyFont="1" applyBorder="1" applyAlignment="1">
      <alignment horizontal="center"/>
    </xf>
    <xf numFmtId="15" fontId="29" fillId="0" borderId="47" xfId="0" applyNumberFormat="1" applyFont="1" applyBorder="1" applyAlignment="1">
      <alignment horizontal="center"/>
    </xf>
    <xf numFmtId="0" fontId="29" fillId="0" borderId="49" xfId="0" applyFont="1" applyBorder="1" applyAlignment="1">
      <alignment horizontal="left"/>
    </xf>
    <xf numFmtId="0" fontId="29" fillId="0" borderId="50" xfId="0" applyFont="1" applyBorder="1" applyAlignment="1">
      <alignment horizontal="center"/>
    </xf>
    <xf numFmtId="43" fontId="29" fillId="0" borderId="50" xfId="1" applyFont="1" applyBorder="1" applyAlignment="1">
      <alignment horizontal="center"/>
    </xf>
    <xf numFmtId="0" fontId="29" fillId="0" borderId="47" xfId="0" applyFont="1" applyBorder="1" applyAlignment="1">
      <alignment horizontal="center"/>
    </xf>
    <xf numFmtId="43" fontId="29" fillId="0" borderId="24" xfId="1" applyFont="1" applyBorder="1" applyAlignment="1">
      <alignment horizontal="center"/>
    </xf>
    <xf numFmtId="0" fontId="29" fillId="0" borderId="29" xfId="0" applyFont="1" applyBorder="1" applyAlignment="1">
      <alignment horizontal="left"/>
    </xf>
    <xf numFmtId="0" fontId="29" fillId="0" borderId="27" xfId="0" applyFont="1" applyBorder="1" applyAlignment="1">
      <alignment horizontal="center"/>
    </xf>
    <xf numFmtId="43" fontId="29" fillId="0" borderId="27" xfId="1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15" fontId="29" fillId="0" borderId="24" xfId="0" applyNumberFormat="1" applyFont="1" applyBorder="1" applyAlignment="1">
      <alignment horizontal="center"/>
    </xf>
    <xf numFmtId="49" fontId="29" fillId="0" borderId="24" xfId="0" applyNumberFormat="1" applyFont="1" applyBorder="1" applyAlignment="1">
      <alignment horizontal="center"/>
    </xf>
    <xf numFmtId="49" fontId="29" fillId="0" borderId="29" xfId="0" applyNumberFormat="1" applyFont="1" applyBorder="1"/>
    <xf numFmtId="49" fontId="29" fillId="0" borderId="27" xfId="0" applyNumberFormat="1" applyFont="1" applyBorder="1"/>
    <xf numFmtId="43" fontId="29" fillId="0" borderId="24" xfId="1" applyFont="1" applyBorder="1"/>
    <xf numFmtId="0" fontId="29" fillId="0" borderId="24" xfId="0" applyFont="1" applyBorder="1"/>
    <xf numFmtId="49" fontId="29" fillId="0" borderId="34" xfId="0" applyNumberFormat="1" applyFont="1" applyBorder="1" applyAlignment="1">
      <alignment horizontal="center"/>
    </xf>
    <xf numFmtId="49" fontId="29" fillId="0" borderId="35" xfId="0" applyNumberFormat="1" applyFont="1" applyBorder="1"/>
    <xf numFmtId="43" fontId="29" fillId="0" borderId="34" xfId="1" applyFont="1" applyBorder="1"/>
    <xf numFmtId="49" fontId="29" fillId="0" borderId="30" xfId="0" applyNumberFormat="1" applyFont="1" applyBorder="1"/>
    <xf numFmtId="49" fontId="29" fillId="0" borderId="28" xfId="0" applyNumberFormat="1" applyFont="1" applyBorder="1"/>
    <xf numFmtId="43" fontId="29" fillId="0" borderId="25" xfId="1" applyFont="1" applyBorder="1"/>
    <xf numFmtId="0" fontId="29" fillId="0" borderId="25" xfId="0" applyFont="1" applyBorder="1"/>
    <xf numFmtId="49" fontId="29" fillId="0" borderId="26" xfId="0" applyNumberFormat="1" applyFont="1" applyBorder="1"/>
    <xf numFmtId="49" fontId="29" fillId="0" borderId="31" xfId="0" applyNumberFormat="1" applyFont="1" applyBorder="1" applyAlignment="1">
      <alignment horizontal="center"/>
    </xf>
    <xf numFmtId="49" fontId="29" fillId="0" borderId="32" xfId="0" applyNumberFormat="1" applyFont="1" applyBorder="1" applyAlignment="1">
      <alignment horizontal="left"/>
    </xf>
    <xf numFmtId="43" fontId="29" fillId="0" borderId="26" xfId="1" applyFont="1" applyBorder="1"/>
    <xf numFmtId="0" fontId="29" fillId="0" borderId="26" xfId="0" applyFont="1" applyBorder="1"/>
    <xf numFmtId="43" fontId="29" fillId="0" borderId="0" xfId="0" applyNumberFormat="1" applyFont="1"/>
    <xf numFmtId="0" fontId="29" fillId="0" borderId="0" xfId="0" applyFont="1" applyBorder="1" applyAlignment="1">
      <alignment horizontal="left"/>
    </xf>
    <xf numFmtId="49" fontId="29" fillId="0" borderId="25" xfId="0" applyNumberFormat="1" applyFont="1" applyBorder="1" applyAlignment="1">
      <alignment horizontal="left"/>
    </xf>
    <xf numFmtId="15" fontId="29" fillId="0" borderId="53" xfId="0" applyNumberFormat="1" applyFont="1" applyBorder="1" applyAlignment="1">
      <alignment horizontal="center"/>
    </xf>
    <xf numFmtId="0" fontId="29" fillId="0" borderId="66" xfId="0" applyFont="1" applyBorder="1" applyAlignment="1">
      <alignment horizontal="left"/>
    </xf>
    <xf numFmtId="0" fontId="29" fillId="0" borderId="67" xfId="0" applyFont="1" applyBorder="1" applyAlignment="1">
      <alignment horizontal="center"/>
    </xf>
    <xf numFmtId="43" fontId="29" fillId="0" borderId="67" xfId="1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49" fontId="29" fillId="0" borderId="46" xfId="0" applyNumberFormat="1" applyFont="1" applyBorder="1" applyAlignment="1">
      <alignment horizontal="left"/>
    </xf>
    <xf numFmtId="49" fontId="29" fillId="0" borderId="0" xfId="0" applyNumberFormat="1" applyFont="1" applyBorder="1"/>
    <xf numFmtId="49" fontId="29" fillId="0" borderId="45" xfId="0" applyNumberFormat="1" applyFont="1" applyBorder="1"/>
    <xf numFmtId="43" fontId="29" fillId="0" borderId="46" xfId="1" applyFont="1" applyBorder="1"/>
    <xf numFmtId="0" fontId="29" fillId="0" borderId="46" xfId="0" applyFont="1" applyBorder="1"/>
    <xf numFmtId="49" fontId="29" fillId="0" borderId="53" xfId="0" applyNumberFormat="1" applyFont="1" applyBorder="1" applyAlignment="1">
      <alignment horizontal="left"/>
    </xf>
    <xf numFmtId="49" fontId="29" fillId="0" borderId="66" xfId="0" applyNumberFormat="1" applyFont="1" applyBorder="1"/>
    <xf numFmtId="43" fontId="29" fillId="0" borderId="53" xfId="1" applyFont="1" applyBorder="1"/>
    <xf numFmtId="0" fontId="29" fillId="0" borderId="53" xfId="0" applyFont="1" applyBorder="1"/>
    <xf numFmtId="0" fontId="6" fillId="0" borderId="3" xfId="0" applyFont="1" applyBorder="1" applyAlignment="1">
      <alignment horizontal="center"/>
    </xf>
    <xf numFmtId="0" fontId="6" fillId="0" borderId="68" xfId="0" applyFont="1" applyBorder="1"/>
    <xf numFmtId="0" fontId="6" fillId="0" borderId="69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72" xfId="0" applyFont="1" applyBorder="1"/>
    <xf numFmtId="0" fontId="6" fillId="0" borderId="70" xfId="0" applyFont="1" applyBorder="1"/>
    <xf numFmtId="0" fontId="9" fillId="0" borderId="0" xfId="0" applyFont="1" applyAlignment="1">
      <alignment horizontal="center"/>
    </xf>
    <xf numFmtId="43" fontId="1" fillId="0" borderId="0" xfId="1" applyAlignment="1">
      <alignment horizontal="center"/>
    </xf>
    <xf numFmtId="43" fontId="0" fillId="0" borderId="0" xfId="1" applyFont="1" applyAlignment="1"/>
    <xf numFmtId="43" fontId="1" fillId="0" borderId="0" xfId="1" applyAlignment="1"/>
    <xf numFmtId="49" fontId="8" fillId="0" borderId="0" xfId="0" applyNumberFormat="1" applyFont="1" applyAlignment="1">
      <alignment horizontal="center"/>
    </xf>
    <xf numFmtId="0" fontId="10" fillId="0" borderId="4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42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65" fontId="10" fillId="0" borderId="59" xfId="0" applyNumberFormat="1" applyFont="1" applyBorder="1" applyAlignment="1">
      <alignment horizontal="center"/>
    </xf>
    <xf numFmtId="165" fontId="10" fillId="0" borderId="36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" xfId="0" applyFont="1" applyBorder="1" applyAlignment="1"/>
    <xf numFmtId="0" fontId="0" fillId="0" borderId="0" xfId="0" applyBorder="1" applyAlignment="1"/>
    <xf numFmtId="0" fontId="10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0" fillId="0" borderId="36" xfId="0" applyFont="1" applyBorder="1" applyAlignment="1">
      <alignment horizontal="left" vertical="top" wrapText="1" shrinkToFit="1"/>
    </xf>
    <xf numFmtId="0" fontId="0" fillId="0" borderId="36" xfId="0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66675</xdr:rowOff>
    </xdr:from>
    <xdr:to>
      <xdr:col>0</xdr:col>
      <xdr:colOff>0</xdr:colOff>
      <xdr:row>4</xdr:row>
      <xdr:rowOff>66675</xdr:rowOff>
    </xdr:to>
    <xdr:sp macro="" textlink="">
      <xdr:nvSpPr>
        <xdr:cNvPr id="51531" name="Line 1"/>
        <xdr:cNvSpPr>
          <a:spLocks noChangeShapeType="1"/>
        </xdr:cNvSpPr>
      </xdr:nvSpPr>
      <xdr:spPr bwMode="auto">
        <a:xfrm>
          <a:off x="0" y="1428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30</xdr:row>
      <xdr:rowOff>238125</xdr:rowOff>
    </xdr:from>
    <xdr:to>
      <xdr:col>8</xdr:col>
      <xdr:colOff>314325</xdr:colOff>
      <xdr:row>30</xdr:row>
      <xdr:rowOff>238125</xdr:rowOff>
    </xdr:to>
    <xdr:sp macro="" textlink="">
      <xdr:nvSpPr>
        <xdr:cNvPr id="51533" name="Line 5"/>
        <xdr:cNvSpPr>
          <a:spLocks noChangeShapeType="1"/>
        </xdr:cNvSpPr>
      </xdr:nvSpPr>
      <xdr:spPr bwMode="auto">
        <a:xfrm>
          <a:off x="4133850" y="9601200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29</xdr:row>
      <xdr:rowOff>209550</xdr:rowOff>
    </xdr:from>
    <xdr:to>
      <xdr:col>8</xdr:col>
      <xdr:colOff>247650</xdr:colOff>
      <xdr:row>29</xdr:row>
      <xdr:rowOff>209550</xdr:rowOff>
    </xdr:to>
    <xdr:sp macro="" textlink="">
      <xdr:nvSpPr>
        <xdr:cNvPr id="51534" name="Line 6"/>
        <xdr:cNvSpPr>
          <a:spLocks noChangeShapeType="1"/>
        </xdr:cNvSpPr>
      </xdr:nvSpPr>
      <xdr:spPr bwMode="auto">
        <a:xfrm>
          <a:off x="3990975" y="9277350"/>
          <a:ext cx="18954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26</xdr:row>
      <xdr:rowOff>257175</xdr:rowOff>
    </xdr:from>
    <xdr:to>
      <xdr:col>1</xdr:col>
      <xdr:colOff>333375</xdr:colOff>
      <xdr:row>26</xdr:row>
      <xdr:rowOff>257175</xdr:rowOff>
    </xdr:to>
    <xdr:sp macro="" textlink="">
      <xdr:nvSpPr>
        <xdr:cNvPr id="51535" name="Line 7"/>
        <xdr:cNvSpPr>
          <a:spLocks noChangeShapeType="1"/>
        </xdr:cNvSpPr>
      </xdr:nvSpPr>
      <xdr:spPr bwMode="auto">
        <a:xfrm>
          <a:off x="76200" y="8439150"/>
          <a:ext cx="23336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</xdr:row>
      <xdr:rowOff>457200</xdr:rowOff>
    </xdr:from>
    <xdr:to>
      <xdr:col>2</xdr:col>
      <xdr:colOff>342900</xdr:colOff>
      <xdr:row>8</xdr:row>
      <xdr:rowOff>457200</xdr:rowOff>
    </xdr:to>
    <xdr:sp macro="" textlink="">
      <xdr:nvSpPr>
        <xdr:cNvPr id="51536" name="Line 9"/>
        <xdr:cNvSpPr>
          <a:spLocks noChangeShapeType="1"/>
        </xdr:cNvSpPr>
      </xdr:nvSpPr>
      <xdr:spPr bwMode="auto">
        <a:xfrm>
          <a:off x="2076450" y="3248025"/>
          <a:ext cx="13144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171450</xdr:colOff>
      <xdr:row>8</xdr:row>
      <xdr:rowOff>447675</xdr:rowOff>
    </xdr:from>
    <xdr:to>
      <xdr:col>9</xdr:col>
      <xdr:colOff>161925</xdr:colOff>
      <xdr:row>8</xdr:row>
      <xdr:rowOff>447675</xdr:rowOff>
    </xdr:to>
    <xdr:sp macro="" textlink="">
      <xdr:nvSpPr>
        <xdr:cNvPr id="51537" name="Line 10"/>
        <xdr:cNvSpPr>
          <a:spLocks noChangeShapeType="1"/>
        </xdr:cNvSpPr>
      </xdr:nvSpPr>
      <xdr:spPr bwMode="auto">
        <a:xfrm>
          <a:off x="4200525" y="3238500"/>
          <a:ext cx="19431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476250</xdr:colOff>
      <xdr:row>7</xdr:row>
      <xdr:rowOff>285750</xdr:rowOff>
    </xdr:from>
    <xdr:to>
      <xdr:col>2</xdr:col>
      <xdr:colOff>0</xdr:colOff>
      <xdr:row>7</xdr:row>
      <xdr:rowOff>285750</xdr:rowOff>
    </xdr:to>
    <xdr:sp macro="" textlink="">
      <xdr:nvSpPr>
        <xdr:cNvPr id="51538" name="Line 11"/>
        <xdr:cNvSpPr>
          <a:spLocks noChangeShapeType="1"/>
        </xdr:cNvSpPr>
      </xdr:nvSpPr>
      <xdr:spPr bwMode="auto">
        <a:xfrm>
          <a:off x="476250" y="2781300"/>
          <a:ext cx="25717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5</xdr:row>
      <xdr:rowOff>266700</xdr:rowOff>
    </xdr:from>
    <xdr:to>
      <xdr:col>6</xdr:col>
      <xdr:colOff>276225</xdr:colOff>
      <xdr:row>5</xdr:row>
      <xdr:rowOff>266700</xdr:rowOff>
    </xdr:to>
    <xdr:sp macro="" textlink="">
      <xdr:nvSpPr>
        <xdr:cNvPr id="51539" name="Line 12"/>
        <xdr:cNvSpPr>
          <a:spLocks noChangeShapeType="1"/>
        </xdr:cNvSpPr>
      </xdr:nvSpPr>
      <xdr:spPr bwMode="auto">
        <a:xfrm>
          <a:off x="4953000" y="2105025"/>
          <a:ext cx="2571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</xdr:row>
      <xdr:rowOff>257175</xdr:rowOff>
    </xdr:from>
    <xdr:to>
      <xdr:col>11</xdr:col>
      <xdr:colOff>295275</xdr:colOff>
      <xdr:row>5</xdr:row>
      <xdr:rowOff>257175</xdr:rowOff>
    </xdr:to>
    <xdr:sp macro="" textlink="">
      <xdr:nvSpPr>
        <xdr:cNvPr id="51540" name="Line 13"/>
        <xdr:cNvSpPr>
          <a:spLocks noChangeShapeType="1"/>
        </xdr:cNvSpPr>
      </xdr:nvSpPr>
      <xdr:spPr bwMode="auto">
        <a:xfrm>
          <a:off x="6734175" y="2095500"/>
          <a:ext cx="295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600075</xdr:colOff>
      <xdr:row>2</xdr:row>
      <xdr:rowOff>266700</xdr:rowOff>
    </xdr:from>
    <xdr:to>
      <xdr:col>2</xdr:col>
      <xdr:colOff>276225</xdr:colOff>
      <xdr:row>2</xdr:row>
      <xdr:rowOff>266700</xdr:rowOff>
    </xdr:to>
    <xdr:sp macro="" textlink="">
      <xdr:nvSpPr>
        <xdr:cNvPr id="51541" name="Line 14"/>
        <xdr:cNvSpPr>
          <a:spLocks noChangeShapeType="1"/>
        </xdr:cNvSpPr>
      </xdr:nvSpPr>
      <xdr:spPr bwMode="auto">
        <a:xfrm>
          <a:off x="600075" y="857250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2</xdr:row>
      <xdr:rowOff>238125</xdr:rowOff>
    </xdr:from>
    <xdr:to>
      <xdr:col>9</xdr:col>
      <xdr:colOff>123825</xdr:colOff>
      <xdr:row>2</xdr:row>
      <xdr:rowOff>238125</xdr:rowOff>
    </xdr:to>
    <xdr:sp macro="" textlink="">
      <xdr:nvSpPr>
        <xdr:cNvPr id="51542" name="Line 15"/>
        <xdr:cNvSpPr>
          <a:spLocks noChangeShapeType="1"/>
        </xdr:cNvSpPr>
      </xdr:nvSpPr>
      <xdr:spPr bwMode="auto">
        <a:xfrm>
          <a:off x="4495800" y="828675"/>
          <a:ext cx="16097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1228725</xdr:colOff>
      <xdr:row>1</xdr:row>
      <xdr:rowOff>266700</xdr:rowOff>
    </xdr:from>
    <xdr:to>
      <xdr:col>4</xdr:col>
      <xdr:colOff>152400</xdr:colOff>
      <xdr:row>1</xdr:row>
      <xdr:rowOff>266700</xdr:rowOff>
    </xdr:to>
    <xdr:sp macro="" textlink="">
      <xdr:nvSpPr>
        <xdr:cNvPr id="51543" name="Line 16"/>
        <xdr:cNvSpPr>
          <a:spLocks noChangeShapeType="1"/>
        </xdr:cNvSpPr>
      </xdr:nvSpPr>
      <xdr:spPr bwMode="auto">
        <a:xfrm>
          <a:off x="1228725" y="561975"/>
          <a:ext cx="29527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323850</xdr:colOff>
      <xdr:row>1</xdr:row>
      <xdr:rowOff>266700</xdr:rowOff>
    </xdr:from>
    <xdr:to>
      <xdr:col>10</xdr:col>
      <xdr:colOff>219075</xdr:colOff>
      <xdr:row>1</xdr:row>
      <xdr:rowOff>266700</xdr:rowOff>
    </xdr:to>
    <xdr:sp macro="" textlink="">
      <xdr:nvSpPr>
        <xdr:cNvPr id="51544" name="Line 17"/>
        <xdr:cNvSpPr>
          <a:spLocks noChangeShapeType="1"/>
        </xdr:cNvSpPr>
      </xdr:nvSpPr>
      <xdr:spPr bwMode="auto">
        <a:xfrm>
          <a:off x="4800600" y="56197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504825</xdr:colOff>
      <xdr:row>9</xdr:row>
      <xdr:rowOff>266700</xdr:rowOff>
    </xdr:from>
    <xdr:to>
      <xdr:col>2</xdr:col>
      <xdr:colOff>228600</xdr:colOff>
      <xdr:row>9</xdr:row>
      <xdr:rowOff>266700</xdr:rowOff>
    </xdr:to>
    <xdr:sp macro="" textlink="">
      <xdr:nvSpPr>
        <xdr:cNvPr id="51545" name="Line 18"/>
        <xdr:cNvSpPr>
          <a:spLocks noChangeShapeType="1"/>
        </xdr:cNvSpPr>
      </xdr:nvSpPr>
      <xdr:spPr bwMode="auto">
        <a:xfrm>
          <a:off x="504825" y="3533775"/>
          <a:ext cx="27717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9</xdr:row>
      <xdr:rowOff>257175</xdr:rowOff>
    </xdr:from>
    <xdr:to>
      <xdr:col>11</xdr:col>
      <xdr:colOff>428625</xdr:colOff>
      <xdr:row>9</xdr:row>
      <xdr:rowOff>257175</xdr:rowOff>
    </xdr:to>
    <xdr:sp macro="" textlink="">
      <xdr:nvSpPr>
        <xdr:cNvPr id="51546" name="Line 19"/>
        <xdr:cNvSpPr>
          <a:spLocks noChangeShapeType="1"/>
        </xdr:cNvSpPr>
      </xdr:nvSpPr>
      <xdr:spPr bwMode="auto">
        <a:xfrm>
          <a:off x="4495800" y="3524250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352425</xdr:colOff>
      <xdr:row>10</xdr:row>
      <xdr:rowOff>266700</xdr:rowOff>
    </xdr:from>
    <xdr:to>
      <xdr:col>2</xdr:col>
      <xdr:colOff>228600</xdr:colOff>
      <xdr:row>10</xdr:row>
      <xdr:rowOff>266700</xdr:rowOff>
    </xdr:to>
    <xdr:sp macro="" textlink="">
      <xdr:nvSpPr>
        <xdr:cNvPr id="51547" name="Line 20"/>
        <xdr:cNvSpPr>
          <a:spLocks noChangeShapeType="1"/>
        </xdr:cNvSpPr>
      </xdr:nvSpPr>
      <xdr:spPr bwMode="auto">
        <a:xfrm>
          <a:off x="352425" y="3829050"/>
          <a:ext cx="2924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10</xdr:row>
      <xdr:rowOff>257175</xdr:rowOff>
    </xdr:from>
    <xdr:to>
      <xdr:col>11</xdr:col>
      <xdr:colOff>438150</xdr:colOff>
      <xdr:row>10</xdr:row>
      <xdr:rowOff>257175</xdr:rowOff>
    </xdr:to>
    <xdr:sp macro="" textlink="">
      <xdr:nvSpPr>
        <xdr:cNvPr id="51548" name="Line 21"/>
        <xdr:cNvSpPr>
          <a:spLocks noChangeShapeType="1"/>
        </xdr:cNvSpPr>
      </xdr:nvSpPr>
      <xdr:spPr bwMode="auto">
        <a:xfrm>
          <a:off x="4514850" y="3819525"/>
          <a:ext cx="26574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</xdr:colOff>
      <xdr:row>5</xdr:row>
      <xdr:rowOff>276225</xdr:rowOff>
    </xdr:from>
    <xdr:to>
      <xdr:col>10</xdr:col>
      <xdr:colOff>9525</xdr:colOff>
      <xdr:row>5</xdr:row>
      <xdr:rowOff>276225</xdr:rowOff>
    </xdr:to>
    <xdr:sp macro="" textlink="">
      <xdr:nvSpPr>
        <xdr:cNvPr id="51549" name="Line 22"/>
        <xdr:cNvSpPr>
          <a:spLocks noChangeShapeType="1"/>
        </xdr:cNvSpPr>
      </xdr:nvSpPr>
      <xdr:spPr bwMode="auto">
        <a:xfrm>
          <a:off x="5657850" y="2114550"/>
          <a:ext cx="733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11</xdr:row>
      <xdr:rowOff>266700</xdr:rowOff>
    </xdr:from>
    <xdr:to>
      <xdr:col>12</xdr:col>
      <xdr:colOff>0</xdr:colOff>
      <xdr:row>11</xdr:row>
      <xdr:rowOff>266700</xdr:rowOff>
    </xdr:to>
    <xdr:sp macro="" textlink="">
      <xdr:nvSpPr>
        <xdr:cNvPr id="51550" name="Line 23"/>
        <xdr:cNvSpPr>
          <a:spLocks noChangeShapeType="1"/>
        </xdr:cNvSpPr>
      </xdr:nvSpPr>
      <xdr:spPr bwMode="auto">
        <a:xfrm>
          <a:off x="38100" y="4124325"/>
          <a:ext cx="7229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13</xdr:row>
      <xdr:rowOff>266700</xdr:rowOff>
    </xdr:from>
    <xdr:to>
      <xdr:col>12</xdr:col>
      <xdr:colOff>0</xdr:colOff>
      <xdr:row>13</xdr:row>
      <xdr:rowOff>266700</xdr:rowOff>
    </xdr:to>
    <xdr:sp macro="" textlink="">
      <xdr:nvSpPr>
        <xdr:cNvPr id="51551" name="Line 25"/>
        <xdr:cNvSpPr>
          <a:spLocks noChangeShapeType="1"/>
        </xdr:cNvSpPr>
      </xdr:nvSpPr>
      <xdr:spPr bwMode="auto">
        <a:xfrm>
          <a:off x="38100" y="4714875"/>
          <a:ext cx="7229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20</xdr:row>
      <xdr:rowOff>266700</xdr:rowOff>
    </xdr:from>
    <xdr:to>
      <xdr:col>5</xdr:col>
      <xdr:colOff>409575</xdr:colOff>
      <xdr:row>20</xdr:row>
      <xdr:rowOff>266700</xdr:rowOff>
    </xdr:to>
    <xdr:sp macro="" textlink="">
      <xdr:nvSpPr>
        <xdr:cNvPr id="51552" name="Line 26"/>
        <xdr:cNvSpPr>
          <a:spLocks noChangeShapeType="1"/>
        </xdr:cNvSpPr>
      </xdr:nvSpPr>
      <xdr:spPr bwMode="auto">
        <a:xfrm>
          <a:off x="3676650" y="6677025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21</xdr:row>
      <xdr:rowOff>266700</xdr:rowOff>
    </xdr:from>
    <xdr:to>
      <xdr:col>5</xdr:col>
      <xdr:colOff>409575</xdr:colOff>
      <xdr:row>21</xdr:row>
      <xdr:rowOff>266700</xdr:rowOff>
    </xdr:to>
    <xdr:sp macro="" textlink="">
      <xdr:nvSpPr>
        <xdr:cNvPr id="51553" name="Line 27"/>
        <xdr:cNvSpPr>
          <a:spLocks noChangeShapeType="1"/>
        </xdr:cNvSpPr>
      </xdr:nvSpPr>
      <xdr:spPr bwMode="auto">
        <a:xfrm>
          <a:off x="3676650" y="69723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266700</xdr:rowOff>
    </xdr:from>
    <xdr:to>
      <xdr:col>5</xdr:col>
      <xdr:colOff>409575</xdr:colOff>
      <xdr:row>22</xdr:row>
      <xdr:rowOff>266700</xdr:rowOff>
    </xdr:to>
    <xdr:sp macro="" textlink="">
      <xdr:nvSpPr>
        <xdr:cNvPr id="51554" name="Line 28"/>
        <xdr:cNvSpPr>
          <a:spLocks noChangeShapeType="1"/>
        </xdr:cNvSpPr>
      </xdr:nvSpPr>
      <xdr:spPr bwMode="auto">
        <a:xfrm>
          <a:off x="3676650" y="7267575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23</xdr:row>
      <xdr:rowOff>266700</xdr:rowOff>
    </xdr:from>
    <xdr:to>
      <xdr:col>5</xdr:col>
      <xdr:colOff>409575</xdr:colOff>
      <xdr:row>23</xdr:row>
      <xdr:rowOff>266700</xdr:rowOff>
    </xdr:to>
    <xdr:sp macro="" textlink="">
      <xdr:nvSpPr>
        <xdr:cNvPr id="51555" name="Line 29"/>
        <xdr:cNvSpPr>
          <a:spLocks noChangeShapeType="1"/>
        </xdr:cNvSpPr>
      </xdr:nvSpPr>
      <xdr:spPr bwMode="auto">
        <a:xfrm>
          <a:off x="3676650" y="756285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20</xdr:row>
      <xdr:rowOff>266700</xdr:rowOff>
    </xdr:from>
    <xdr:to>
      <xdr:col>10</xdr:col>
      <xdr:colOff>409575</xdr:colOff>
      <xdr:row>20</xdr:row>
      <xdr:rowOff>266700</xdr:rowOff>
    </xdr:to>
    <xdr:sp macro="" textlink="">
      <xdr:nvSpPr>
        <xdr:cNvPr id="51556" name="Line 30"/>
        <xdr:cNvSpPr>
          <a:spLocks noChangeShapeType="1"/>
        </xdr:cNvSpPr>
      </xdr:nvSpPr>
      <xdr:spPr bwMode="auto">
        <a:xfrm>
          <a:off x="5676900" y="66770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21</xdr:row>
      <xdr:rowOff>266700</xdr:rowOff>
    </xdr:from>
    <xdr:to>
      <xdr:col>10</xdr:col>
      <xdr:colOff>409575</xdr:colOff>
      <xdr:row>21</xdr:row>
      <xdr:rowOff>266700</xdr:rowOff>
    </xdr:to>
    <xdr:sp macro="" textlink="">
      <xdr:nvSpPr>
        <xdr:cNvPr id="51557" name="Line 31"/>
        <xdr:cNvSpPr>
          <a:spLocks noChangeShapeType="1"/>
        </xdr:cNvSpPr>
      </xdr:nvSpPr>
      <xdr:spPr bwMode="auto">
        <a:xfrm>
          <a:off x="5676900" y="6972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22</xdr:row>
      <xdr:rowOff>266700</xdr:rowOff>
    </xdr:from>
    <xdr:to>
      <xdr:col>10</xdr:col>
      <xdr:colOff>409575</xdr:colOff>
      <xdr:row>22</xdr:row>
      <xdr:rowOff>266700</xdr:rowOff>
    </xdr:to>
    <xdr:sp macro="" textlink="">
      <xdr:nvSpPr>
        <xdr:cNvPr id="51558" name="Line 32"/>
        <xdr:cNvSpPr>
          <a:spLocks noChangeShapeType="1"/>
        </xdr:cNvSpPr>
      </xdr:nvSpPr>
      <xdr:spPr bwMode="auto">
        <a:xfrm>
          <a:off x="5676900" y="726757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23</xdr:row>
      <xdr:rowOff>266700</xdr:rowOff>
    </xdr:from>
    <xdr:to>
      <xdr:col>10</xdr:col>
      <xdr:colOff>409575</xdr:colOff>
      <xdr:row>23</xdr:row>
      <xdr:rowOff>266700</xdr:rowOff>
    </xdr:to>
    <xdr:sp macro="" textlink="">
      <xdr:nvSpPr>
        <xdr:cNvPr id="51559" name="Line 33"/>
        <xdr:cNvSpPr>
          <a:spLocks noChangeShapeType="1"/>
        </xdr:cNvSpPr>
      </xdr:nvSpPr>
      <xdr:spPr bwMode="auto">
        <a:xfrm>
          <a:off x="5676900" y="75628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24</xdr:row>
      <xdr:rowOff>276225</xdr:rowOff>
    </xdr:from>
    <xdr:to>
      <xdr:col>10</xdr:col>
      <xdr:colOff>314325</xdr:colOff>
      <xdr:row>24</xdr:row>
      <xdr:rowOff>276225</xdr:rowOff>
    </xdr:to>
    <xdr:sp macro="" textlink="">
      <xdr:nvSpPr>
        <xdr:cNvPr id="51560" name="Line 34"/>
        <xdr:cNvSpPr>
          <a:spLocks noChangeShapeType="1"/>
        </xdr:cNvSpPr>
      </xdr:nvSpPr>
      <xdr:spPr bwMode="auto">
        <a:xfrm>
          <a:off x="3676650" y="7867650"/>
          <a:ext cx="30194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61" name="AutoShape 44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514350</xdr:colOff>
      <xdr:row>32</xdr:row>
      <xdr:rowOff>0</xdr:rowOff>
    </xdr:from>
    <xdr:to>
      <xdr:col>10</xdr:col>
      <xdr:colOff>0</xdr:colOff>
      <xdr:row>32</xdr:row>
      <xdr:rowOff>0</xdr:rowOff>
    </xdr:to>
    <xdr:sp macro="" textlink="">
      <xdr:nvSpPr>
        <xdr:cNvPr id="51562" name="AutoShape 45"/>
        <xdr:cNvSpPr>
          <a:spLocks noChangeArrowheads="1"/>
        </xdr:cNvSpPr>
      </xdr:nvSpPr>
      <xdr:spPr bwMode="auto">
        <a:xfrm>
          <a:off x="638175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51563" name="Line 50"/>
        <xdr:cNvSpPr>
          <a:spLocks noChangeShapeType="1"/>
        </xdr:cNvSpPr>
      </xdr:nvSpPr>
      <xdr:spPr bwMode="auto">
        <a:xfrm>
          <a:off x="304800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8483" name="AutoShape 51"/>
        <xdr:cNvSpPr>
          <a:spLocks noChangeArrowheads="1"/>
        </xdr:cNvSpPr>
      </xdr:nvSpPr>
      <xdr:spPr bwMode="auto">
        <a:xfrm>
          <a:off x="2788920" y="9707880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 /</a:t>
          </a:r>
        </a:p>
        <a:p>
          <a:pPr algn="l" rtl="0">
            <a:defRPr sz="1000"/>
          </a:pPr>
          <a:endParaRPr lang="th-TH" sz="1400" b="0" i="0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1685925</xdr:colOff>
      <xdr:row>32</xdr:row>
      <xdr:rowOff>0</xdr:rowOff>
    </xdr:from>
    <xdr:to>
      <xdr:col>6</xdr:col>
      <xdr:colOff>304800</xdr:colOff>
      <xdr:row>32</xdr:row>
      <xdr:rowOff>0</xdr:rowOff>
    </xdr:to>
    <xdr:sp macro="" textlink="">
      <xdr:nvSpPr>
        <xdr:cNvPr id="51565" name="Line 52"/>
        <xdr:cNvSpPr>
          <a:spLocks noChangeShapeType="1"/>
        </xdr:cNvSpPr>
      </xdr:nvSpPr>
      <xdr:spPr bwMode="auto">
        <a:xfrm>
          <a:off x="523875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1685925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66" name="Line 53"/>
        <xdr:cNvSpPr>
          <a:spLocks noChangeShapeType="1"/>
        </xdr:cNvSpPr>
      </xdr:nvSpPr>
      <xdr:spPr bwMode="auto">
        <a:xfrm>
          <a:off x="598170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67" name="AutoShape 54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68" name="AutoShape 55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69" name="AutoShape 56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70" name="AutoShape 57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71" name="AutoShape 59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1685925</xdr:colOff>
      <xdr:row>32</xdr:row>
      <xdr:rowOff>0</xdr:rowOff>
    </xdr:from>
    <xdr:to>
      <xdr:col>6</xdr:col>
      <xdr:colOff>304800</xdr:colOff>
      <xdr:row>32</xdr:row>
      <xdr:rowOff>0</xdr:rowOff>
    </xdr:to>
    <xdr:sp macro="" textlink="">
      <xdr:nvSpPr>
        <xdr:cNvPr id="51572" name="Line 62"/>
        <xdr:cNvSpPr>
          <a:spLocks noChangeShapeType="1"/>
        </xdr:cNvSpPr>
      </xdr:nvSpPr>
      <xdr:spPr bwMode="auto">
        <a:xfrm>
          <a:off x="523875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1685925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73" name="Line 63"/>
        <xdr:cNvSpPr>
          <a:spLocks noChangeShapeType="1"/>
        </xdr:cNvSpPr>
      </xdr:nvSpPr>
      <xdr:spPr bwMode="auto">
        <a:xfrm>
          <a:off x="598170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1685925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74" name="Line 65"/>
        <xdr:cNvSpPr>
          <a:spLocks noChangeShapeType="1"/>
        </xdr:cNvSpPr>
      </xdr:nvSpPr>
      <xdr:spPr bwMode="auto">
        <a:xfrm>
          <a:off x="598170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75" name="AutoShape 71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514350</xdr:colOff>
      <xdr:row>32</xdr:row>
      <xdr:rowOff>0</xdr:rowOff>
    </xdr:from>
    <xdr:to>
      <xdr:col>10</xdr:col>
      <xdr:colOff>0</xdr:colOff>
      <xdr:row>32</xdr:row>
      <xdr:rowOff>0</xdr:rowOff>
    </xdr:to>
    <xdr:sp macro="" textlink="">
      <xdr:nvSpPr>
        <xdr:cNvPr id="51576" name="AutoShape 72"/>
        <xdr:cNvSpPr>
          <a:spLocks noChangeArrowheads="1"/>
        </xdr:cNvSpPr>
      </xdr:nvSpPr>
      <xdr:spPr bwMode="auto">
        <a:xfrm>
          <a:off x="638175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51577" name="Line 76"/>
        <xdr:cNvSpPr>
          <a:spLocks noChangeShapeType="1"/>
        </xdr:cNvSpPr>
      </xdr:nvSpPr>
      <xdr:spPr bwMode="auto">
        <a:xfrm>
          <a:off x="304800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1685925</xdr:colOff>
      <xdr:row>32</xdr:row>
      <xdr:rowOff>0</xdr:rowOff>
    </xdr:from>
    <xdr:to>
      <xdr:col>6</xdr:col>
      <xdr:colOff>304800</xdr:colOff>
      <xdr:row>32</xdr:row>
      <xdr:rowOff>0</xdr:rowOff>
    </xdr:to>
    <xdr:sp macro="" textlink="">
      <xdr:nvSpPr>
        <xdr:cNvPr id="51578" name="Line 77"/>
        <xdr:cNvSpPr>
          <a:spLocks noChangeShapeType="1"/>
        </xdr:cNvSpPr>
      </xdr:nvSpPr>
      <xdr:spPr bwMode="auto">
        <a:xfrm>
          <a:off x="523875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1685925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79" name="Line 78"/>
        <xdr:cNvSpPr>
          <a:spLocks noChangeShapeType="1"/>
        </xdr:cNvSpPr>
      </xdr:nvSpPr>
      <xdr:spPr bwMode="auto">
        <a:xfrm>
          <a:off x="598170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80" name="AutoShape 79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81" name="AutoShape 80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82" name="AutoShape 81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83" name="AutoShape 82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466725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84" name="AutoShape 84"/>
        <xdr:cNvSpPr>
          <a:spLocks noChangeArrowheads="1"/>
        </xdr:cNvSpPr>
      </xdr:nvSpPr>
      <xdr:spPr bwMode="auto">
        <a:xfrm>
          <a:off x="5981700" y="9953625"/>
          <a:ext cx="0" cy="0"/>
        </a:xfrm>
        <a:prstGeom prst="flowChartConnector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1685925</xdr:colOff>
      <xdr:row>32</xdr:row>
      <xdr:rowOff>0</xdr:rowOff>
    </xdr:from>
    <xdr:to>
      <xdr:col>6</xdr:col>
      <xdr:colOff>304800</xdr:colOff>
      <xdr:row>32</xdr:row>
      <xdr:rowOff>0</xdr:rowOff>
    </xdr:to>
    <xdr:sp macro="" textlink="">
      <xdr:nvSpPr>
        <xdr:cNvPr id="51585" name="Line 87"/>
        <xdr:cNvSpPr>
          <a:spLocks noChangeShapeType="1"/>
        </xdr:cNvSpPr>
      </xdr:nvSpPr>
      <xdr:spPr bwMode="auto">
        <a:xfrm>
          <a:off x="523875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1685925</xdr:colOff>
      <xdr:row>32</xdr:row>
      <xdr:rowOff>0</xdr:rowOff>
    </xdr:from>
    <xdr:to>
      <xdr:col>8</xdr:col>
      <xdr:colOff>342900</xdr:colOff>
      <xdr:row>32</xdr:row>
      <xdr:rowOff>0</xdr:rowOff>
    </xdr:to>
    <xdr:sp macro="" textlink="">
      <xdr:nvSpPr>
        <xdr:cNvPr id="51586" name="Line 88"/>
        <xdr:cNvSpPr>
          <a:spLocks noChangeShapeType="1"/>
        </xdr:cNvSpPr>
      </xdr:nvSpPr>
      <xdr:spPr bwMode="auto">
        <a:xfrm>
          <a:off x="598170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51587" name="Line 93"/>
        <xdr:cNvSpPr>
          <a:spLocks noChangeShapeType="1"/>
        </xdr:cNvSpPr>
      </xdr:nvSpPr>
      <xdr:spPr bwMode="auto">
        <a:xfrm>
          <a:off x="3048000" y="9953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1685925</xdr:colOff>
      <xdr:row>15</xdr:row>
      <xdr:rowOff>257175</xdr:rowOff>
    </xdr:from>
    <xdr:to>
      <xdr:col>1</xdr:col>
      <xdr:colOff>914400</xdr:colOff>
      <xdr:row>15</xdr:row>
      <xdr:rowOff>257175</xdr:rowOff>
    </xdr:to>
    <xdr:sp macro="" textlink="">
      <xdr:nvSpPr>
        <xdr:cNvPr id="51588" name="Line 94"/>
        <xdr:cNvSpPr>
          <a:spLocks noChangeShapeType="1"/>
        </xdr:cNvSpPr>
      </xdr:nvSpPr>
      <xdr:spPr bwMode="auto">
        <a:xfrm>
          <a:off x="3048000" y="53244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247650</xdr:rowOff>
    </xdr:from>
    <xdr:to>
      <xdr:col>2</xdr:col>
      <xdr:colOff>0</xdr:colOff>
      <xdr:row>16</xdr:row>
      <xdr:rowOff>247650</xdr:rowOff>
    </xdr:to>
    <xdr:sp macro="" textlink="">
      <xdr:nvSpPr>
        <xdr:cNvPr id="51589" name="Line 96"/>
        <xdr:cNvSpPr>
          <a:spLocks noChangeShapeType="1"/>
        </xdr:cNvSpPr>
      </xdr:nvSpPr>
      <xdr:spPr bwMode="auto">
        <a:xfrm>
          <a:off x="3048000" y="56102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16</xdr:row>
      <xdr:rowOff>257175</xdr:rowOff>
    </xdr:from>
    <xdr:to>
      <xdr:col>6</xdr:col>
      <xdr:colOff>285750</xdr:colOff>
      <xdr:row>16</xdr:row>
      <xdr:rowOff>257175</xdr:rowOff>
    </xdr:to>
    <xdr:sp macro="" textlink="">
      <xdr:nvSpPr>
        <xdr:cNvPr id="51590" name="Line 98"/>
        <xdr:cNvSpPr>
          <a:spLocks noChangeShapeType="1"/>
        </xdr:cNvSpPr>
      </xdr:nvSpPr>
      <xdr:spPr bwMode="auto">
        <a:xfrm>
          <a:off x="4505325" y="5619750"/>
          <a:ext cx="714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16</xdr:row>
      <xdr:rowOff>257175</xdr:rowOff>
    </xdr:from>
    <xdr:to>
      <xdr:col>9</xdr:col>
      <xdr:colOff>0</xdr:colOff>
      <xdr:row>16</xdr:row>
      <xdr:rowOff>257175</xdr:rowOff>
    </xdr:to>
    <xdr:sp macro="" textlink="">
      <xdr:nvSpPr>
        <xdr:cNvPr id="51591" name="Line 99"/>
        <xdr:cNvSpPr>
          <a:spLocks noChangeShapeType="1"/>
        </xdr:cNvSpPr>
      </xdr:nvSpPr>
      <xdr:spPr bwMode="auto">
        <a:xfrm>
          <a:off x="5686425" y="561975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16</xdr:row>
      <xdr:rowOff>257175</xdr:rowOff>
    </xdr:from>
    <xdr:to>
      <xdr:col>11</xdr:col>
      <xdr:colOff>0</xdr:colOff>
      <xdr:row>16</xdr:row>
      <xdr:rowOff>257175</xdr:rowOff>
    </xdr:to>
    <xdr:sp macro="" textlink="">
      <xdr:nvSpPr>
        <xdr:cNvPr id="51592" name="Line 100"/>
        <xdr:cNvSpPr>
          <a:spLocks noChangeShapeType="1"/>
        </xdr:cNvSpPr>
      </xdr:nvSpPr>
      <xdr:spPr bwMode="auto">
        <a:xfrm>
          <a:off x="6429375" y="56197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16</xdr:row>
      <xdr:rowOff>257175</xdr:rowOff>
    </xdr:from>
    <xdr:to>
      <xdr:col>1</xdr:col>
      <xdr:colOff>876300</xdr:colOff>
      <xdr:row>16</xdr:row>
      <xdr:rowOff>257175</xdr:rowOff>
    </xdr:to>
    <xdr:sp macro="" textlink="">
      <xdr:nvSpPr>
        <xdr:cNvPr id="51593" name="Line 101"/>
        <xdr:cNvSpPr>
          <a:spLocks noChangeShapeType="1"/>
        </xdr:cNvSpPr>
      </xdr:nvSpPr>
      <xdr:spPr bwMode="auto">
        <a:xfrm>
          <a:off x="2095500" y="5619750"/>
          <a:ext cx="8572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15</xdr:row>
      <xdr:rowOff>266700</xdr:rowOff>
    </xdr:from>
    <xdr:to>
      <xdr:col>6</xdr:col>
      <xdr:colOff>447675</xdr:colOff>
      <xdr:row>15</xdr:row>
      <xdr:rowOff>266700</xdr:rowOff>
    </xdr:to>
    <xdr:sp macro="" textlink="">
      <xdr:nvSpPr>
        <xdr:cNvPr id="51594" name="Line 105"/>
        <xdr:cNvSpPr>
          <a:spLocks noChangeShapeType="1"/>
        </xdr:cNvSpPr>
      </xdr:nvSpPr>
      <xdr:spPr bwMode="auto">
        <a:xfrm>
          <a:off x="4524375" y="5334000"/>
          <a:ext cx="714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15</xdr:row>
      <xdr:rowOff>266700</xdr:rowOff>
    </xdr:from>
    <xdr:to>
      <xdr:col>9</xdr:col>
      <xdr:colOff>0</xdr:colOff>
      <xdr:row>15</xdr:row>
      <xdr:rowOff>266700</xdr:rowOff>
    </xdr:to>
    <xdr:sp macro="" textlink="">
      <xdr:nvSpPr>
        <xdr:cNvPr id="51595" name="Line 106"/>
        <xdr:cNvSpPr>
          <a:spLocks noChangeShapeType="1"/>
        </xdr:cNvSpPr>
      </xdr:nvSpPr>
      <xdr:spPr bwMode="auto">
        <a:xfrm>
          <a:off x="5686425" y="533400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15</xdr:row>
      <xdr:rowOff>266700</xdr:rowOff>
    </xdr:from>
    <xdr:to>
      <xdr:col>11</xdr:col>
      <xdr:colOff>0</xdr:colOff>
      <xdr:row>15</xdr:row>
      <xdr:rowOff>266700</xdr:rowOff>
    </xdr:to>
    <xdr:sp macro="" textlink="">
      <xdr:nvSpPr>
        <xdr:cNvPr id="51596" name="Line 107"/>
        <xdr:cNvSpPr>
          <a:spLocks noChangeShapeType="1"/>
        </xdr:cNvSpPr>
      </xdr:nvSpPr>
      <xdr:spPr bwMode="auto">
        <a:xfrm>
          <a:off x="6429375" y="533400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95250</xdr:colOff>
      <xdr:row>15</xdr:row>
      <xdr:rowOff>295275</xdr:rowOff>
    </xdr:from>
    <xdr:to>
      <xdr:col>3</xdr:col>
      <xdr:colOff>304800</xdr:colOff>
      <xdr:row>15</xdr:row>
      <xdr:rowOff>295275</xdr:rowOff>
    </xdr:to>
    <xdr:sp macro="" textlink="">
      <xdr:nvSpPr>
        <xdr:cNvPr id="51597" name="Line 108"/>
        <xdr:cNvSpPr>
          <a:spLocks noChangeShapeType="1"/>
        </xdr:cNvSpPr>
      </xdr:nvSpPr>
      <xdr:spPr bwMode="auto">
        <a:xfrm>
          <a:off x="3733800" y="536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16</xdr:row>
      <xdr:rowOff>257175</xdr:rowOff>
    </xdr:from>
    <xdr:to>
      <xdr:col>3</xdr:col>
      <xdr:colOff>295275</xdr:colOff>
      <xdr:row>16</xdr:row>
      <xdr:rowOff>257175</xdr:rowOff>
    </xdr:to>
    <xdr:sp macro="" textlink="">
      <xdr:nvSpPr>
        <xdr:cNvPr id="51598" name="Line 109"/>
        <xdr:cNvSpPr>
          <a:spLocks noChangeShapeType="1"/>
        </xdr:cNvSpPr>
      </xdr:nvSpPr>
      <xdr:spPr bwMode="auto">
        <a:xfrm>
          <a:off x="3724275" y="56197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1247775</xdr:colOff>
      <xdr:row>15</xdr:row>
      <xdr:rowOff>66675</xdr:rowOff>
    </xdr:from>
    <xdr:to>
      <xdr:col>0</xdr:col>
      <xdr:colOff>1343025</xdr:colOff>
      <xdr:row>15</xdr:row>
      <xdr:rowOff>200025</xdr:rowOff>
    </xdr:to>
    <xdr:sp macro="" textlink="">
      <xdr:nvSpPr>
        <xdr:cNvPr id="51599" name="Oval 112"/>
        <xdr:cNvSpPr>
          <a:spLocks noChangeArrowheads="1"/>
        </xdr:cNvSpPr>
      </xdr:nvSpPr>
      <xdr:spPr bwMode="auto">
        <a:xfrm>
          <a:off x="1247775" y="5133975"/>
          <a:ext cx="952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638175</xdr:colOff>
      <xdr:row>15</xdr:row>
      <xdr:rowOff>66675</xdr:rowOff>
    </xdr:from>
    <xdr:to>
      <xdr:col>0</xdr:col>
      <xdr:colOff>733425</xdr:colOff>
      <xdr:row>15</xdr:row>
      <xdr:rowOff>200025</xdr:rowOff>
    </xdr:to>
    <xdr:sp macro="" textlink="">
      <xdr:nvSpPr>
        <xdr:cNvPr id="51600" name="Oval 113"/>
        <xdr:cNvSpPr>
          <a:spLocks noChangeArrowheads="1"/>
        </xdr:cNvSpPr>
      </xdr:nvSpPr>
      <xdr:spPr bwMode="auto">
        <a:xfrm>
          <a:off x="638175" y="5133975"/>
          <a:ext cx="952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66675</xdr:rowOff>
    </xdr:from>
    <xdr:to>
      <xdr:col>1</xdr:col>
      <xdr:colOff>152400</xdr:colOff>
      <xdr:row>15</xdr:row>
      <xdr:rowOff>200025</xdr:rowOff>
    </xdr:to>
    <xdr:sp macro="" textlink="">
      <xdr:nvSpPr>
        <xdr:cNvPr id="51601" name="Oval 114"/>
        <xdr:cNvSpPr>
          <a:spLocks noChangeArrowheads="1"/>
        </xdr:cNvSpPr>
      </xdr:nvSpPr>
      <xdr:spPr bwMode="auto">
        <a:xfrm>
          <a:off x="2133600" y="5133975"/>
          <a:ext cx="952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20</xdr:row>
      <xdr:rowOff>266700</xdr:rowOff>
    </xdr:from>
    <xdr:to>
      <xdr:col>1</xdr:col>
      <xdr:colOff>838200</xdr:colOff>
      <xdr:row>20</xdr:row>
      <xdr:rowOff>266700</xdr:rowOff>
    </xdr:to>
    <xdr:sp macro="" textlink="">
      <xdr:nvSpPr>
        <xdr:cNvPr id="51602" name="Line 117"/>
        <xdr:cNvSpPr>
          <a:spLocks noChangeShapeType="1"/>
        </xdr:cNvSpPr>
      </xdr:nvSpPr>
      <xdr:spPr bwMode="auto">
        <a:xfrm>
          <a:off x="2105025" y="667702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21</xdr:row>
      <xdr:rowOff>266700</xdr:rowOff>
    </xdr:from>
    <xdr:to>
      <xdr:col>1</xdr:col>
      <xdr:colOff>838200</xdr:colOff>
      <xdr:row>21</xdr:row>
      <xdr:rowOff>266700</xdr:rowOff>
    </xdr:to>
    <xdr:sp macro="" textlink="">
      <xdr:nvSpPr>
        <xdr:cNvPr id="51603" name="Line 118"/>
        <xdr:cNvSpPr>
          <a:spLocks noChangeShapeType="1"/>
        </xdr:cNvSpPr>
      </xdr:nvSpPr>
      <xdr:spPr bwMode="auto">
        <a:xfrm>
          <a:off x="2105025" y="6972300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22</xdr:row>
      <xdr:rowOff>266700</xdr:rowOff>
    </xdr:from>
    <xdr:to>
      <xdr:col>1</xdr:col>
      <xdr:colOff>838200</xdr:colOff>
      <xdr:row>22</xdr:row>
      <xdr:rowOff>266700</xdr:rowOff>
    </xdr:to>
    <xdr:sp macro="" textlink="">
      <xdr:nvSpPr>
        <xdr:cNvPr id="51604" name="Line 119"/>
        <xdr:cNvSpPr>
          <a:spLocks noChangeShapeType="1"/>
        </xdr:cNvSpPr>
      </xdr:nvSpPr>
      <xdr:spPr bwMode="auto">
        <a:xfrm>
          <a:off x="2105025" y="7267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23</xdr:row>
      <xdr:rowOff>266700</xdr:rowOff>
    </xdr:from>
    <xdr:to>
      <xdr:col>1</xdr:col>
      <xdr:colOff>838200</xdr:colOff>
      <xdr:row>23</xdr:row>
      <xdr:rowOff>266700</xdr:rowOff>
    </xdr:to>
    <xdr:sp macro="" textlink="">
      <xdr:nvSpPr>
        <xdr:cNvPr id="51605" name="Line 120"/>
        <xdr:cNvSpPr>
          <a:spLocks noChangeShapeType="1"/>
        </xdr:cNvSpPr>
      </xdr:nvSpPr>
      <xdr:spPr bwMode="auto">
        <a:xfrm>
          <a:off x="2105025" y="7562850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152400</xdr:colOff>
      <xdr:row>14</xdr:row>
      <xdr:rowOff>85725</xdr:rowOff>
    </xdr:from>
    <xdr:to>
      <xdr:col>0</xdr:col>
      <xdr:colOff>247650</xdr:colOff>
      <xdr:row>14</xdr:row>
      <xdr:rowOff>219075</xdr:rowOff>
    </xdr:to>
    <xdr:sp macro="" textlink="">
      <xdr:nvSpPr>
        <xdr:cNvPr id="51606" name="Oval 113"/>
        <xdr:cNvSpPr>
          <a:spLocks noChangeArrowheads="1"/>
        </xdr:cNvSpPr>
      </xdr:nvSpPr>
      <xdr:spPr bwMode="auto">
        <a:xfrm>
          <a:off x="152400" y="4829175"/>
          <a:ext cx="952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1038225</xdr:colOff>
      <xdr:row>14</xdr:row>
      <xdr:rowOff>85725</xdr:rowOff>
    </xdr:from>
    <xdr:to>
      <xdr:col>0</xdr:col>
      <xdr:colOff>1133475</xdr:colOff>
      <xdr:row>14</xdr:row>
      <xdr:rowOff>219075</xdr:rowOff>
    </xdr:to>
    <xdr:sp macro="" textlink="">
      <xdr:nvSpPr>
        <xdr:cNvPr id="51607" name="Oval 113"/>
        <xdr:cNvSpPr>
          <a:spLocks noChangeArrowheads="1"/>
        </xdr:cNvSpPr>
      </xdr:nvSpPr>
      <xdr:spPr bwMode="auto">
        <a:xfrm>
          <a:off x="1038225" y="4829175"/>
          <a:ext cx="952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14</xdr:row>
      <xdr:rowOff>266700</xdr:rowOff>
    </xdr:from>
    <xdr:to>
      <xdr:col>3</xdr:col>
      <xdr:colOff>352425</xdr:colOff>
      <xdr:row>14</xdr:row>
      <xdr:rowOff>266700</xdr:rowOff>
    </xdr:to>
    <xdr:sp macro="" textlink="">
      <xdr:nvSpPr>
        <xdr:cNvPr id="51608" name="Line 108"/>
        <xdr:cNvSpPr>
          <a:spLocks noChangeShapeType="1"/>
        </xdr:cNvSpPr>
      </xdr:nvSpPr>
      <xdr:spPr bwMode="auto">
        <a:xfrm>
          <a:off x="3781425" y="50101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14</xdr:row>
      <xdr:rowOff>285750</xdr:rowOff>
    </xdr:from>
    <xdr:to>
      <xdr:col>6</xdr:col>
      <xdr:colOff>257175</xdr:colOff>
      <xdr:row>14</xdr:row>
      <xdr:rowOff>285750</xdr:rowOff>
    </xdr:to>
    <xdr:sp macro="" textlink="">
      <xdr:nvSpPr>
        <xdr:cNvPr id="51609" name="Line 105"/>
        <xdr:cNvSpPr>
          <a:spLocks noChangeShapeType="1"/>
        </xdr:cNvSpPr>
      </xdr:nvSpPr>
      <xdr:spPr bwMode="auto">
        <a:xfrm>
          <a:off x="4476750" y="5029200"/>
          <a:ext cx="714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14</xdr:row>
      <xdr:rowOff>285750</xdr:rowOff>
    </xdr:from>
    <xdr:to>
      <xdr:col>8</xdr:col>
      <xdr:colOff>295275</xdr:colOff>
      <xdr:row>14</xdr:row>
      <xdr:rowOff>285750</xdr:rowOff>
    </xdr:to>
    <xdr:sp macro="" textlink="">
      <xdr:nvSpPr>
        <xdr:cNvPr id="51610" name="Line 106"/>
        <xdr:cNvSpPr>
          <a:spLocks noChangeShapeType="1"/>
        </xdr:cNvSpPr>
      </xdr:nvSpPr>
      <xdr:spPr bwMode="auto">
        <a:xfrm>
          <a:off x="5638800" y="502920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38100</xdr:colOff>
      <xdr:row>14</xdr:row>
      <xdr:rowOff>295275</xdr:rowOff>
    </xdr:from>
    <xdr:to>
      <xdr:col>10</xdr:col>
      <xdr:colOff>333375</xdr:colOff>
      <xdr:row>14</xdr:row>
      <xdr:rowOff>295275</xdr:rowOff>
    </xdr:to>
    <xdr:sp macro="" textlink="">
      <xdr:nvSpPr>
        <xdr:cNvPr id="51611" name="Line 106"/>
        <xdr:cNvSpPr>
          <a:spLocks noChangeShapeType="1"/>
        </xdr:cNvSpPr>
      </xdr:nvSpPr>
      <xdr:spPr bwMode="auto">
        <a:xfrm>
          <a:off x="6419850" y="5038725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66675</xdr:rowOff>
    </xdr:from>
    <xdr:to>
      <xdr:col>5</xdr:col>
      <xdr:colOff>95250</xdr:colOff>
      <xdr:row>18</xdr:row>
      <xdr:rowOff>200025</xdr:rowOff>
    </xdr:to>
    <xdr:sp macro="" textlink="">
      <xdr:nvSpPr>
        <xdr:cNvPr id="51612" name="Oval 112"/>
        <xdr:cNvSpPr>
          <a:spLocks noChangeArrowheads="1"/>
        </xdr:cNvSpPr>
      </xdr:nvSpPr>
      <xdr:spPr bwMode="auto">
        <a:xfrm>
          <a:off x="4476750" y="5886450"/>
          <a:ext cx="952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133350</xdr:colOff>
      <xdr:row>18</xdr:row>
      <xdr:rowOff>200025</xdr:rowOff>
    </xdr:to>
    <xdr:sp macro="" textlink="">
      <xdr:nvSpPr>
        <xdr:cNvPr id="51613" name="Oval 112"/>
        <xdr:cNvSpPr>
          <a:spLocks noChangeArrowheads="1"/>
        </xdr:cNvSpPr>
      </xdr:nvSpPr>
      <xdr:spPr bwMode="auto">
        <a:xfrm>
          <a:off x="5276850" y="5886450"/>
          <a:ext cx="952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1</xdr:row>
      <xdr:rowOff>209550</xdr:rowOff>
    </xdr:from>
    <xdr:to>
      <xdr:col>4</xdr:col>
      <xdr:colOff>447675</xdr:colOff>
      <xdr:row>9</xdr:row>
      <xdr:rowOff>133350</xdr:rowOff>
    </xdr:to>
    <xdr:sp macro="" textlink="">
      <xdr:nvSpPr>
        <xdr:cNvPr id="50751" name="Line 1"/>
        <xdr:cNvSpPr>
          <a:spLocks noChangeShapeType="1"/>
        </xdr:cNvSpPr>
      </xdr:nvSpPr>
      <xdr:spPr bwMode="auto">
        <a:xfrm>
          <a:off x="2800350" y="48577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314325</xdr:colOff>
      <xdr:row>5</xdr:row>
      <xdr:rowOff>219075</xdr:rowOff>
    </xdr:from>
    <xdr:to>
      <xdr:col>4</xdr:col>
      <xdr:colOff>266700</xdr:colOff>
      <xdr:row>5</xdr:row>
      <xdr:rowOff>228600</xdr:rowOff>
    </xdr:to>
    <xdr:sp macro="" textlink="">
      <xdr:nvSpPr>
        <xdr:cNvPr id="50752" name="Line 2"/>
        <xdr:cNvSpPr>
          <a:spLocks noChangeShapeType="1"/>
        </xdr:cNvSpPr>
      </xdr:nvSpPr>
      <xdr:spPr bwMode="auto">
        <a:xfrm>
          <a:off x="314325" y="1600200"/>
          <a:ext cx="2305050" cy="95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495300</xdr:colOff>
      <xdr:row>5</xdr:row>
      <xdr:rowOff>200025</xdr:rowOff>
    </xdr:from>
    <xdr:to>
      <xdr:col>9</xdr:col>
      <xdr:colOff>1104900</xdr:colOff>
      <xdr:row>5</xdr:row>
      <xdr:rowOff>200025</xdr:rowOff>
    </xdr:to>
    <xdr:sp macro="" textlink="">
      <xdr:nvSpPr>
        <xdr:cNvPr id="50753" name="Line 3"/>
        <xdr:cNvSpPr>
          <a:spLocks noChangeShapeType="1"/>
        </xdr:cNvSpPr>
      </xdr:nvSpPr>
      <xdr:spPr bwMode="auto">
        <a:xfrm>
          <a:off x="3495675" y="1581150"/>
          <a:ext cx="27813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6</xdr:row>
      <xdr:rowOff>200025</xdr:rowOff>
    </xdr:from>
    <xdr:to>
      <xdr:col>4</xdr:col>
      <xdr:colOff>257175</xdr:colOff>
      <xdr:row>6</xdr:row>
      <xdr:rowOff>200025</xdr:rowOff>
    </xdr:to>
    <xdr:sp macro="" textlink="">
      <xdr:nvSpPr>
        <xdr:cNvPr id="50754" name="Line 4"/>
        <xdr:cNvSpPr>
          <a:spLocks noChangeShapeType="1"/>
        </xdr:cNvSpPr>
      </xdr:nvSpPr>
      <xdr:spPr bwMode="auto">
        <a:xfrm>
          <a:off x="381000" y="18573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514350</xdr:colOff>
      <xdr:row>6</xdr:row>
      <xdr:rowOff>209550</xdr:rowOff>
    </xdr:from>
    <xdr:to>
      <xdr:col>9</xdr:col>
      <xdr:colOff>1085850</xdr:colOff>
      <xdr:row>6</xdr:row>
      <xdr:rowOff>209550</xdr:rowOff>
    </xdr:to>
    <xdr:sp macro="" textlink="">
      <xdr:nvSpPr>
        <xdr:cNvPr id="50755" name="Line 5"/>
        <xdr:cNvSpPr>
          <a:spLocks noChangeShapeType="1"/>
        </xdr:cNvSpPr>
      </xdr:nvSpPr>
      <xdr:spPr bwMode="auto">
        <a:xfrm>
          <a:off x="3514725" y="1866900"/>
          <a:ext cx="27432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7</xdr:row>
      <xdr:rowOff>209550</xdr:rowOff>
    </xdr:from>
    <xdr:to>
      <xdr:col>4</xdr:col>
      <xdr:colOff>276225</xdr:colOff>
      <xdr:row>7</xdr:row>
      <xdr:rowOff>209550</xdr:rowOff>
    </xdr:to>
    <xdr:sp macro="" textlink="">
      <xdr:nvSpPr>
        <xdr:cNvPr id="50756" name="Line 6"/>
        <xdr:cNvSpPr>
          <a:spLocks noChangeShapeType="1"/>
        </xdr:cNvSpPr>
      </xdr:nvSpPr>
      <xdr:spPr bwMode="auto">
        <a:xfrm>
          <a:off x="447675" y="2143125"/>
          <a:ext cx="21812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266700</xdr:colOff>
      <xdr:row>8</xdr:row>
      <xdr:rowOff>200025</xdr:rowOff>
    </xdr:from>
    <xdr:to>
      <xdr:col>4</xdr:col>
      <xdr:colOff>228600</xdr:colOff>
      <xdr:row>8</xdr:row>
      <xdr:rowOff>200025</xdr:rowOff>
    </xdr:to>
    <xdr:sp macro="" textlink="">
      <xdr:nvSpPr>
        <xdr:cNvPr id="50757" name="Line 7"/>
        <xdr:cNvSpPr>
          <a:spLocks noChangeShapeType="1"/>
        </xdr:cNvSpPr>
      </xdr:nvSpPr>
      <xdr:spPr bwMode="auto">
        <a:xfrm>
          <a:off x="266700" y="240982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7</xdr:row>
      <xdr:rowOff>209550</xdr:rowOff>
    </xdr:from>
    <xdr:to>
      <xdr:col>9</xdr:col>
      <xdr:colOff>1304925</xdr:colOff>
      <xdr:row>7</xdr:row>
      <xdr:rowOff>209550</xdr:rowOff>
    </xdr:to>
    <xdr:sp macro="" textlink="">
      <xdr:nvSpPr>
        <xdr:cNvPr id="50758" name="Line 8"/>
        <xdr:cNvSpPr>
          <a:spLocks noChangeShapeType="1"/>
        </xdr:cNvSpPr>
      </xdr:nvSpPr>
      <xdr:spPr bwMode="auto">
        <a:xfrm>
          <a:off x="3857625" y="2143125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8</xdr:row>
      <xdr:rowOff>180975</xdr:rowOff>
    </xdr:from>
    <xdr:to>
      <xdr:col>9</xdr:col>
      <xdr:colOff>1143000</xdr:colOff>
      <xdr:row>8</xdr:row>
      <xdr:rowOff>190500</xdr:rowOff>
    </xdr:to>
    <xdr:sp macro="" textlink="">
      <xdr:nvSpPr>
        <xdr:cNvPr id="50759" name="Line 9"/>
        <xdr:cNvSpPr>
          <a:spLocks noChangeShapeType="1"/>
        </xdr:cNvSpPr>
      </xdr:nvSpPr>
      <xdr:spPr bwMode="auto">
        <a:xfrm flipV="1">
          <a:off x="3743325" y="2390775"/>
          <a:ext cx="2571750" cy="95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590550</xdr:colOff>
      <xdr:row>10</xdr:row>
      <xdr:rowOff>219075</xdr:rowOff>
    </xdr:from>
    <xdr:to>
      <xdr:col>9</xdr:col>
      <xdr:colOff>1076325</xdr:colOff>
      <xdr:row>10</xdr:row>
      <xdr:rowOff>219075</xdr:rowOff>
    </xdr:to>
    <xdr:sp macro="" textlink="">
      <xdr:nvSpPr>
        <xdr:cNvPr id="50760" name="Line 10"/>
        <xdr:cNvSpPr>
          <a:spLocks noChangeShapeType="1"/>
        </xdr:cNvSpPr>
      </xdr:nvSpPr>
      <xdr:spPr bwMode="auto">
        <a:xfrm>
          <a:off x="3590925" y="2981325"/>
          <a:ext cx="26574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11</xdr:row>
      <xdr:rowOff>219075</xdr:rowOff>
    </xdr:from>
    <xdr:to>
      <xdr:col>5</xdr:col>
      <xdr:colOff>504825</xdr:colOff>
      <xdr:row>11</xdr:row>
      <xdr:rowOff>219075</xdr:rowOff>
    </xdr:to>
    <xdr:sp macro="" textlink="">
      <xdr:nvSpPr>
        <xdr:cNvPr id="50761" name="Line 11"/>
        <xdr:cNvSpPr>
          <a:spLocks noChangeShapeType="1"/>
        </xdr:cNvSpPr>
      </xdr:nvSpPr>
      <xdr:spPr bwMode="auto">
        <a:xfrm>
          <a:off x="95250" y="3257550"/>
          <a:ext cx="34099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209550</xdr:rowOff>
    </xdr:from>
    <xdr:to>
      <xdr:col>9</xdr:col>
      <xdr:colOff>1600200</xdr:colOff>
      <xdr:row>1</xdr:row>
      <xdr:rowOff>209550</xdr:rowOff>
    </xdr:to>
    <xdr:sp macro="" textlink="">
      <xdr:nvSpPr>
        <xdr:cNvPr id="50762" name="Line 12"/>
        <xdr:cNvSpPr>
          <a:spLocks noChangeShapeType="1"/>
        </xdr:cNvSpPr>
      </xdr:nvSpPr>
      <xdr:spPr bwMode="auto">
        <a:xfrm>
          <a:off x="9525" y="485775"/>
          <a:ext cx="6762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133350</xdr:rowOff>
    </xdr:from>
    <xdr:to>
      <xdr:col>9</xdr:col>
      <xdr:colOff>1581150</xdr:colOff>
      <xdr:row>9</xdr:row>
      <xdr:rowOff>133350</xdr:rowOff>
    </xdr:to>
    <xdr:sp macro="" textlink="">
      <xdr:nvSpPr>
        <xdr:cNvPr id="50763" name="Line 13"/>
        <xdr:cNvSpPr>
          <a:spLocks noChangeShapeType="1"/>
        </xdr:cNvSpPr>
      </xdr:nvSpPr>
      <xdr:spPr bwMode="auto">
        <a:xfrm>
          <a:off x="9525" y="2619375"/>
          <a:ext cx="674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18</xdr:row>
      <xdr:rowOff>95250</xdr:rowOff>
    </xdr:from>
    <xdr:to>
      <xdr:col>9</xdr:col>
      <xdr:colOff>1552575</xdr:colOff>
      <xdr:row>18</xdr:row>
      <xdr:rowOff>95250</xdr:rowOff>
    </xdr:to>
    <xdr:sp macro="" textlink="">
      <xdr:nvSpPr>
        <xdr:cNvPr id="50764" name="Line 14"/>
        <xdr:cNvSpPr>
          <a:spLocks noChangeShapeType="1"/>
        </xdr:cNvSpPr>
      </xdr:nvSpPr>
      <xdr:spPr bwMode="auto">
        <a:xfrm>
          <a:off x="19050" y="5086350"/>
          <a:ext cx="6705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314325</xdr:colOff>
      <xdr:row>13</xdr:row>
      <xdr:rowOff>200025</xdr:rowOff>
    </xdr:from>
    <xdr:to>
      <xdr:col>4</xdr:col>
      <xdr:colOff>152400</xdr:colOff>
      <xdr:row>13</xdr:row>
      <xdr:rowOff>200025</xdr:rowOff>
    </xdr:to>
    <xdr:sp macro="" textlink="">
      <xdr:nvSpPr>
        <xdr:cNvPr id="50765" name="Line 15"/>
        <xdr:cNvSpPr>
          <a:spLocks noChangeShapeType="1"/>
        </xdr:cNvSpPr>
      </xdr:nvSpPr>
      <xdr:spPr bwMode="auto">
        <a:xfrm>
          <a:off x="314325" y="381000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428625</xdr:colOff>
      <xdr:row>13</xdr:row>
      <xdr:rowOff>190500</xdr:rowOff>
    </xdr:from>
    <xdr:to>
      <xdr:col>9</xdr:col>
      <xdr:colOff>390525</xdr:colOff>
      <xdr:row>13</xdr:row>
      <xdr:rowOff>190500</xdr:rowOff>
    </xdr:to>
    <xdr:sp macro="" textlink="">
      <xdr:nvSpPr>
        <xdr:cNvPr id="50766" name="Line 16"/>
        <xdr:cNvSpPr>
          <a:spLocks noChangeShapeType="1"/>
        </xdr:cNvSpPr>
      </xdr:nvSpPr>
      <xdr:spPr bwMode="auto">
        <a:xfrm>
          <a:off x="3429000" y="3800475"/>
          <a:ext cx="21336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14</xdr:row>
      <xdr:rowOff>209550</xdr:rowOff>
    </xdr:from>
    <xdr:to>
      <xdr:col>4</xdr:col>
      <xdr:colOff>104775</xdr:colOff>
      <xdr:row>14</xdr:row>
      <xdr:rowOff>209550</xdr:rowOff>
    </xdr:to>
    <xdr:sp macro="" textlink="">
      <xdr:nvSpPr>
        <xdr:cNvPr id="50767" name="Line 17"/>
        <xdr:cNvSpPr>
          <a:spLocks noChangeShapeType="1"/>
        </xdr:cNvSpPr>
      </xdr:nvSpPr>
      <xdr:spPr bwMode="auto">
        <a:xfrm>
          <a:off x="361950" y="4095750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14</xdr:row>
      <xdr:rowOff>209550</xdr:rowOff>
    </xdr:from>
    <xdr:to>
      <xdr:col>9</xdr:col>
      <xdr:colOff>361950</xdr:colOff>
      <xdr:row>14</xdr:row>
      <xdr:rowOff>209550</xdr:rowOff>
    </xdr:to>
    <xdr:sp macro="" textlink="">
      <xdr:nvSpPr>
        <xdr:cNvPr id="50768" name="Line 18"/>
        <xdr:cNvSpPr>
          <a:spLocks noChangeShapeType="1"/>
        </xdr:cNvSpPr>
      </xdr:nvSpPr>
      <xdr:spPr bwMode="auto">
        <a:xfrm>
          <a:off x="3448050" y="4095750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15</xdr:row>
      <xdr:rowOff>200025</xdr:rowOff>
    </xdr:from>
    <xdr:to>
      <xdr:col>4</xdr:col>
      <xdr:colOff>76200</xdr:colOff>
      <xdr:row>15</xdr:row>
      <xdr:rowOff>200025</xdr:rowOff>
    </xdr:to>
    <xdr:sp macro="" textlink="">
      <xdr:nvSpPr>
        <xdr:cNvPr id="50769" name="Line 19"/>
        <xdr:cNvSpPr>
          <a:spLocks noChangeShapeType="1"/>
        </xdr:cNvSpPr>
      </xdr:nvSpPr>
      <xdr:spPr bwMode="auto">
        <a:xfrm>
          <a:off x="457200" y="4362450"/>
          <a:ext cx="19716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15</xdr:row>
      <xdr:rowOff>238125</xdr:rowOff>
    </xdr:from>
    <xdr:to>
      <xdr:col>9</xdr:col>
      <xdr:colOff>1495425</xdr:colOff>
      <xdr:row>15</xdr:row>
      <xdr:rowOff>238125</xdr:rowOff>
    </xdr:to>
    <xdr:sp macro="" textlink="">
      <xdr:nvSpPr>
        <xdr:cNvPr id="50770" name="Line 20"/>
        <xdr:cNvSpPr>
          <a:spLocks noChangeShapeType="1"/>
        </xdr:cNvSpPr>
      </xdr:nvSpPr>
      <xdr:spPr bwMode="auto">
        <a:xfrm>
          <a:off x="3790950" y="4400550"/>
          <a:ext cx="28765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200025</xdr:rowOff>
    </xdr:from>
    <xdr:to>
      <xdr:col>4</xdr:col>
      <xdr:colOff>57150</xdr:colOff>
      <xdr:row>16</xdr:row>
      <xdr:rowOff>200025</xdr:rowOff>
    </xdr:to>
    <xdr:sp macro="" textlink="">
      <xdr:nvSpPr>
        <xdr:cNvPr id="50771" name="Line 21"/>
        <xdr:cNvSpPr>
          <a:spLocks noChangeShapeType="1"/>
        </xdr:cNvSpPr>
      </xdr:nvSpPr>
      <xdr:spPr bwMode="auto">
        <a:xfrm>
          <a:off x="257175" y="4638675"/>
          <a:ext cx="21526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16</xdr:row>
      <xdr:rowOff>257175</xdr:rowOff>
    </xdr:from>
    <xdr:to>
      <xdr:col>9</xdr:col>
      <xdr:colOff>1457325</xdr:colOff>
      <xdr:row>16</xdr:row>
      <xdr:rowOff>257175</xdr:rowOff>
    </xdr:to>
    <xdr:sp macro="" textlink="">
      <xdr:nvSpPr>
        <xdr:cNvPr id="50772" name="Line 22"/>
        <xdr:cNvSpPr>
          <a:spLocks noChangeShapeType="1"/>
        </xdr:cNvSpPr>
      </xdr:nvSpPr>
      <xdr:spPr bwMode="auto">
        <a:xfrm>
          <a:off x="3762375" y="4695825"/>
          <a:ext cx="28670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17</xdr:row>
      <xdr:rowOff>200025</xdr:rowOff>
    </xdr:from>
    <xdr:to>
      <xdr:col>5</xdr:col>
      <xdr:colOff>438150</xdr:colOff>
      <xdr:row>17</xdr:row>
      <xdr:rowOff>200025</xdr:rowOff>
    </xdr:to>
    <xdr:sp macro="" textlink="">
      <xdr:nvSpPr>
        <xdr:cNvPr id="50773" name="Line 23"/>
        <xdr:cNvSpPr>
          <a:spLocks noChangeShapeType="1"/>
        </xdr:cNvSpPr>
      </xdr:nvSpPr>
      <xdr:spPr bwMode="auto">
        <a:xfrm>
          <a:off x="1466850" y="4914900"/>
          <a:ext cx="19716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17</xdr:row>
      <xdr:rowOff>200025</xdr:rowOff>
    </xdr:from>
    <xdr:to>
      <xdr:col>9</xdr:col>
      <xdr:colOff>1514475</xdr:colOff>
      <xdr:row>17</xdr:row>
      <xdr:rowOff>200025</xdr:rowOff>
    </xdr:to>
    <xdr:sp macro="" textlink="">
      <xdr:nvSpPr>
        <xdr:cNvPr id="50774" name="Line 24"/>
        <xdr:cNvSpPr>
          <a:spLocks noChangeShapeType="1"/>
        </xdr:cNvSpPr>
      </xdr:nvSpPr>
      <xdr:spPr bwMode="auto">
        <a:xfrm>
          <a:off x="3771900" y="4914900"/>
          <a:ext cx="29146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33</xdr:row>
      <xdr:rowOff>257175</xdr:rowOff>
    </xdr:from>
    <xdr:to>
      <xdr:col>9</xdr:col>
      <xdr:colOff>1562100</xdr:colOff>
      <xdr:row>33</xdr:row>
      <xdr:rowOff>257175</xdr:rowOff>
    </xdr:to>
    <xdr:sp macro="" textlink="">
      <xdr:nvSpPr>
        <xdr:cNvPr id="50775" name="Line 26"/>
        <xdr:cNvSpPr>
          <a:spLocks noChangeShapeType="1"/>
        </xdr:cNvSpPr>
      </xdr:nvSpPr>
      <xdr:spPr bwMode="auto">
        <a:xfrm>
          <a:off x="28575" y="9391650"/>
          <a:ext cx="6705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20</xdr:row>
      <xdr:rowOff>266700</xdr:rowOff>
    </xdr:from>
    <xdr:to>
      <xdr:col>9</xdr:col>
      <xdr:colOff>1552575</xdr:colOff>
      <xdr:row>20</xdr:row>
      <xdr:rowOff>266700</xdr:rowOff>
    </xdr:to>
    <xdr:sp macro="" textlink="">
      <xdr:nvSpPr>
        <xdr:cNvPr id="50776" name="Line 27"/>
        <xdr:cNvSpPr>
          <a:spLocks noChangeShapeType="1"/>
        </xdr:cNvSpPr>
      </xdr:nvSpPr>
      <xdr:spPr bwMode="auto">
        <a:xfrm>
          <a:off x="38100" y="5810250"/>
          <a:ext cx="66865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22</xdr:row>
      <xdr:rowOff>9525</xdr:rowOff>
    </xdr:from>
    <xdr:to>
      <xdr:col>9</xdr:col>
      <xdr:colOff>1552575</xdr:colOff>
      <xdr:row>22</xdr:row>
      <xdr:rowOff>9525</xdr:rowOff>
    </xdr:to>
    <xdr:sp macro="" textlink="">
      <xdr:nvSpPr>
        <xdr:cNvPr id="50777" name="Line 28"/>
        <xdr:cNvSpPr>
          <a:spLocks noChangeShapeType="1"/>
        </xdr:cNvSpPr>
      </xdr:nvSpPr>
      <xdr:spPr bwMode="auto">
        <a:xfrm>
          <a:off x="47625" y="6105525"/>
          <a:ext cx="66770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9525</xdr:rowOff>
    </xdr:from>
    <xdr:to>
      <xdr:col>9</xdr:col>
      <xdr:colOff>1552575</xdr:colOff>
      <xdr:row>23</xdr:row>
      <xdr:rowOff>9525</xdr:rowOff>
    </xdr:to>
    <xdr:sp macro="" textlink="">
      <xdr:nvSpPr>
        <xdr:cNvPr id="50778" name="Line 29"/>
        <xdr:cNvSpPr>
          <a:spLocks noChangeShapeType="1"/>
        </xdr:cNvSpPr>
      </xdr:nvSpPr>
      <xdr:spPr bwMode="auto">
        <a:xfrm>
          <a:off x="28575" y="6381750"/>
          <a:ext cx="66960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9525</xdr:rowOff>
    </xdr:from>
    <xdr:to>
      <xdr:col>9</xdr:col>
      <xdr:colOff>1571625</xdr:colOff>
      <xdr:row>24</xdr:row>
      <xdr:rowOff>9525</xdr:rowOff>
    </xdr:to>
    <xdr:sp macro="" textlink="">
      <xdr:nvSpPr>
        <xdr:cNvPr id="50779" name="Line 30"/>
        <xdr:cNvSpPr>
          <a:spLocks noChangeShapeType="1"/>
        </xdr:cNvSpPr>
      </xdr:nvSpPr>
      <xdr:spPr bwMode="auto">
        <a:xfrm>
          <a:off x="19050" y="6657975"/>
          <a:ext cx="67246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33</xdr:row>
      <xdr:rowOff>0</xdr:rowOff>
    </xdr:from>
    <xdr:to>
      <xdr:col>9</xdr:col>
      <xdr:colOff>1590675</xdr:colOff>
      <xdr:row>33</xdr:row>
      <xdr:rowOff>0</xdr:rowOff>
    </xdr:to>
    <xdr:sp macro="" textlink="">
      <xdr:nvSpPr>
        <xdr:cNvPr id="50780" name="Line 31"/>
        <xdr:cNvSpPr>
          <a:spLocks noChangeShapeType="1"/>
        </xdr:cNvSpPr>
      </xdr:nvSpPr>
      <xdr:spPr bwMode="auto">
        <a:xfrm>
          <a:off x="38100" y="9134475"/>
          <a:ext cx="67246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33</xdr:row>
      <xdr:rowOff>0</xdr:rowOff>
    </xdr:from>
    <xdr:to>
      <xdr:col>9</xdr:col>
      <xdr:colOff>1562100</xdr:colOff>
      <xdr:row>33</xdr:row>
      <xdr:rowOff>0</xdr:rowOff>
    </xdr:to>
    <xdr:sp macro="" textlink="">
      <xdr:nvSpPr>
        <xdr:cNvPr id="50781" name="Line 33"/>
        <xdr:cNvSpPr>
          <a:spLocks noChangeShapeType="1"/>
        </xdr:cNvSpPr>
      </xdr:nvSpPr>
      <xdr:spPr bwMode="auto">
        <a:xfrm>
          <a:off x="38100" y="9134475"/>
          <a:ext cx="66960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25</xdr:row>
      <xdr:rowOff>9525</xdr:rowOff>
    </xdr:from>
    <xdr:to>
      <xdr:col>9</xdr:col>
      <xdr:colOff>1571625</xdr:colOff>
      <xdr:row>25</xdr:row>
      <xdr:rowOff>9525</xdr:rowOff>
    </xdr:to>
    <xdr:sp macro="" textlink="">
      <xdr:nvSpPr>
        <xdr:cNvPr id="50782" name="Line 35"/>
        <xdr:cNvSpPr>
          <a:spLocks noChangeShapeType="1"/>
        </xdr:cNvSpPr>
      </xdr:nvSpPr>
      <xdr:spPr bwMode="auto">
        <a:xfrm>
          <a:off x="28575" y="6934200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26</xdr:row>
      <xdr:rowOff>9525</xdr:rowOff>
    </xdr:from>
    <xdr:to>
      <xdr:col>9</xdr:col>
      <xdr:colOff>1571625</xdr:colOff>
      <xdr:row>26</xdr:row>
      <xdr:rowOff>9525</xdr:rowOff>
    </xdr:to>
    <xdr:sp macro="" textlink="">
      <xdr:nvSpPr>
        <xdr:cNvPr id="50783" name="Line 36"/>
        <xdr:cNvSpPr>
          <a:spLocks noChangeShapeType="1"/>
        </xdr:cNvSpPr>
      </xdr:nvSpPr>
      <xdr:spPr bwMode="auto">
        <a:xfrm>
          <a:off x="28575" y="7210425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27</xdr:row>
      <xdr:rowOff>9525</xdr:rowOff>
    </xdr:from>
    <xdr:to>
      <xdr:col>9</xdr:col>
      <xdr:colOff>1571625</xdr:colOff>
      <xdr:row>27</xdr:row>
      <xdr:rowOff>9525</xdr:rowOff>
    </xdr:to>
    <xdr:sp macro="" textlink="">
      <xdr:nvSpPr>
        <xdr:cNvPr id="50784" name="Line 37"/>
        <xdr:cNvSpPr>
          <a:spLocks noChangeShapeType="1"/>
        </xdr:cNvSpPr>
      </xdr:nvSpPr>
      <xdr:spPr bwMode="auto">
        <a:xfrm>
          <a:off x="28575" y="7486650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28</xdr:row>
      <xdr:rowOff>9525</xdr:rowOff>
    </xdr:from>
    <xdr:to>
      <xdr:col>9</xdr:col>
      <xdr:colOff>1571625</xdr:colOff>
      <xdr:row>28</xdr:row>
      <xdr:rowOff>9525</xdr:rowOff>
    </xdr:to>
    <xdr:sp macro="" textlink="">
      <xdr:nvSpPr>
        <xdr:cNvPr id="50785" name="Line 38"/>
        <xdr:cNvSpPr>
          <a:spLocks noChangeShapeType="1"/>
        </xdr:cNvSpPr>
      </xdr:nvSpPr>
      <xdr:spPr bwMode="auto">
        <a:xfrm>
          <a:off x="28575" y="7762875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29</xdr:row>
      <xdr:rowOff>9525</xdr:rowOff>
    </xdr:from>
    <xdr:to>
      <xdr:col>9</xdr:col>
      <xdr:colOff>1590675</xdr:colOff>
      <xdr:row>29</xdr:row>
      <xdr:rowOff>9525</xdr:rowOff>
    </xdr:to>
    <xdr:sp macro="" textlink="">
      <xdr:nvSpPr>
        <xdr:cNvPr id="50786" name="Line 39"/>
        <xdr:cNvSpPr>
          <a:spLocks noChangeShapeType="1"/>
        </xdr:cNvSpPr>
      </xdr:nvSpPr>
      <xdr:spPr bwMode="auto">
        <a:xfrm>
          <a:off x="28575" y="8039100"/>
          <a:ext cx="6734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32</xdr:row>
      <xdr:rowOff>9525</xdr:rowOff>
    </xdr:from>
    <xdr:to>
      <xdr:col>9</xdr:col>
      <xdr:colOff>1600200</xdr:colOff>
      <xdr:row>32</xdr:row>
      <xdr:rowOff>9525</xdr:rowOff>
    </xdr:to>
    <xdr:sp macro="" textlink="">
      <xdr:nvSpPr>
        <xdr:cNvPr id="50787" name="Line 41"/>
        <xdr:cNvSpPr>
          <a:spLocks noChangeShapeType="1"/>
        </xdr:cNvSpPr>
      </xdr:nvSpPr>
      <xdr:spPr bwMode="auto">
        <a:xfrm>
          <a:off x="28575" y="8867775"/>
          <a:ext cx="6743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30</xdr:row>
      <xdr:rowOff>9525</xdr:rowOff>
    </xdr:from>
    <xdr:to>
      <xdr:col>9</xdr:col>
      <xdr:colOff>1581150</xdr:colOff>
      <xdr:row>30</xdr:row>
      <xdr:rowOff>9525</xdr:rowOff>
    </xdr:to>
    <xdr:sp macro="" textlink="">
      <xdr:nvSpPr>
        <xdr:cNvPr id="50788" name="Line 45"/>
        <xdr:cNvSpPr>
          <a:spLocks noChangeShapeType="1"/>
        </xdr:cNvSpPr>
      </xdr:nvSpPr>
      <xdr:spPr bwMode="auto">
        <a:xfrm>
          <a:off x="28575" y="8315325"/>
          <a:ext cx="67246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9</xdr:col>
      <xdr:colOff>1571625</xdr:colOff>
      <xdr:row>31</xdr:row>
      <xdr:rowOff>0</xdr:rowOff>
    </xdr:to>
    <xdr:sp macro="" textlink="">
      <xdr:nvSpPr>
        <xdr:cNvPr id="50789" name="Line 46"/>
        <xdr:cNvSpPr>
          <a:spLocks noChangeShapeType="1"/>
        </xdr:cNvSpPr>
      </xdr:nvSpPr>
      <xdr:spPr bwMode="auto">
        <a:xfrm>
          <a:off x="0" y="8582025"/>
          <a:ext cx="6743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238125</xdr:rowOff>
    </xdr:from>
    <xdr:to>
      <xdr:col>10</xdr:col>
      <xdr:colOff>9525</xdr:colOff>
      <xdr:row>2</xdr:row>
      <xdr:rowOff>238125</xdr:rowOff>
    </xdr:to>
    <xdr:sp macro="" textlink="">
      <xdr:nvSpPr>
        <xdr:cNvPr id="47832" name="Line 2"/>
        <xdr:cNvSpPr>
          <a:spLocks noChangeShapeType="1"/>
        </xdr:cNvSpPr>
      </xdr:nvSpPr>
      <xdr:spPr bwMode="auto">
        <a:xfrm>
          <a:off x="2981325" y="828675"/>
          <a:ext cx="4124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390525</xdr:colOff>
      <xdr:row>2</xdr:row>
      <xdr:rowOff>238125</xdr:rowOff>
    </xdr:from>
    <xdr:to>
      <xdr:col>13</xdr:col>
      <xdr:colOff>9525</xdr:colOff>
      <xdr:row>2</xdr:row>
      <xdr:rowOff>238125</xdr:rowOff>
    </xdr:to>
    <xdr:sp macro="" textlink="">
      <xdr:nvSpPr>
        <xdr:cNvPr id="47833" name="Line 3"/>
        <xdr:cNvSpPr>
          <a:spLocks noChangeShapeType="1"/>
        </xdr:cNvSpPr>
      </xdr:nvSpPr>
      <xdr:spPr bwMode="auto">
        <a:xfrm>
          <a:off x="7486650" y="828675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552450</xdr:colOff>
      <xdr:row>3</xdr:row>
      <xdr:rowOff>266700</xdr:rowOff>
    </xdr:from>
    <xdr:to>
      <xdr:col>11</xdr:col>
      <xdr:colOff>9525</xdr:colOff>
      <xdr:row>3</xdr:row>
      <xdr:rowOff>266700</xdr:rowOff>
    </xdr:to>
    <xdr:sp macro="" textlink="">
      <xdr:nvSpPr>
        <xdr:cNvPr id="47834" name="Line 4"/>
        <xdr:cNvSpPr>
          <a:spLocks noChangeShapeType="1"/>
        </xdr:cNvSpPr>
      </xdr:nvSpPr>
      <xdr:spPr bwMode="auto">
        <a:xfrm>
          <a:off x="3162300" y="1152525"/>
          <a:ext cx="47053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47625</xdr:colOff>
      <xdr:row>3</xdr:row>
      <xdr:rowOff>247650</xdr:rowOff>
    </xdr:from>
    <xdr:to>
      <xdr:col>13</xdr:col>
      <xdr:colOff>609600</xdr:colOff>
      <xdr:row>3</xdr:row>
      <xdr:rowOff>247650</xdr:rowOff>
    </xdr:to>
    <xdr:sp macro="" textlink="">
      <xdr:nvSpPr>
        <xdr:cNvPr id="47835" name="Line 6"/>
        <xdr:cNvSpPr>
          <a:spLocks noChangeShapeType="1"/>
        </xdr:cNvSpPr>
      </xdr:nvSpPr>
      <xdr:spPr bwMode="auto">
        <a:xfrm>
          <a:off x="9058275" y="113347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285750</xdr:colOff>
      <xdr:row>3</xdr:row>
      <xdr:rowOff>228600</xdr:rowOff>
    </xdr:from>
    <xdr:to>
      <xdr:col>14</xdr:col>
      <xdr:colOff>752475</xdr:colOff>
      <xdr:row>3</xdr:row>
      <xdr:rowOff>228600</xdr:rowOff>
    </xdr:to>
    <xdr:sp macro="" textlink="">
      <xdr:nvSpPr>
        <xdr:cNvPr id="47836" name="Line 7"/>
        <xdr:cNvSpPr>
          <a:spLocks noChangeShapeType="1"/>
        </xdr:cNvSpPr>
      </xdr:nvSpPr>
      <xdr:spPr bwMode="auto">
        <a:xfrm>
          <a:off x="10029825" y="11144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th-TH"/>
        </a:p>
        <a:p>
          <a:endParaRPr lang="th-TH"/>
        </a:p>
      </xdr:txBody>
    </xdr:sp>
    <xdr:clientData/>
  </xdr:twoCellAnchor>
  <xdr:twoCellAnchor>
    <xdr:from>
      <xdr:col>13</xdr:col>
      <xdr:colOff>228600</xdr:colOff>
      <xdr:row>14</xdr:row>
      <xdr:rowOff>219075</xdr:rowOff>
    </xdr:from>
    <xdr:to>
      <xdr:col>14</xdr:col>
      <xdr:colOff>219075</xdr:colOff>
      <xdr:row>14</xdr:row>
      <xdr:rowOff>219075</xdr:rowOff>
    </xdr:to>
    <xdr:sp macro="" textlink="">
      <xdr:nvSpPr>
        <xdr:cNvPr id="47837" name="Line 8"/>
        <xdr:cNvSpPr>
          <a:spLocks noChangeShapeType="1"/>
        </xdr:cNvSpPr>
      </xdr:nvSpPr>
      <xdr:spPr bwMode="auto">
        <a:xfrm>
          <a:off x="9239250" y="4381500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419100</xdr:colOff>
      <xdr:row>14</xdr:row>
      <xdr:rowOff>219075</xdr:rowOff>
    </xdr:from>
    <xdr:to>
      <xdr:col>14</xdr:col>
      <xdr:colOff>752475</xdr:colOff>
      <xdr:row>14</xdr:row>
      <xdr:rowOff>219075</xdr:rowOff>
    </xdr:to>
    <xdr:sp macro="" textlink="">
      <xdr:nvSpPr>
        <xdr:cNvPr id="47838" name="Line 9"/>
        <xdr:cNvSpPr>
          <a:spLocks noChangeShapeType="1"/>
        </xdr:cNvSpPr>
      </xdr:nvSpPr>
      <xdr:spPr bwMode="auto">
        <a:xfrm>
          <a:off x="10163175" y="43815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16</xdr:row>
      <xdr:rowOff>285750</xdr:rowOff>
    </xdr:from>
    <xdr:to>
      <xdr:col>10</xdr:col>
      <xdr:colOff>514350</xdr:colOff>
      <xdr:row>16</xdr:row>
      <xdr:rowOff>285750</xdr:rowOff>
    </xdr:to>
    <xdr:sp macro="" textlink="">
      <xdr:nvSpPr>
        <xdr:cNvPr id="47839" name="Line 10"/>
        <xdr:cNvSpPr>
          <a:spLocks noChangeShapeType="1"/>
        </xdr:cNvSpPr>
      </xdr:nvSpPr>
      <xdr:spPr bwMode="auto">
        <a:xfrm>
          <a:off x="1943100" y="5038725"/>
          <a:ext cx="5667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16</xdr:row>
      <xdr:rowOff>276225</xdr:rowOff>
    </xdr:from>
    <xdr:to>
      <xdr:col>14</xdr:col>
      <xdr:colOff>9525</xdr:colOff>
      <xdr:row>16</xdr:row>
      <xdr:rowOff>276225</xdr:rowOff>
    </xdr:to>
    <xdr:sp macro="" textlink="">
      <xdr:nvSpPr>
        <xdr:cNvPr id="47840" name="Line 11"/>
        <xdr:cNvSpPr>
          <a:spLocks noChangeShapeType="1"/>
        </xdr:cNvSpPr>
      </xdr:nvSpPr>
      <xdr:spPr bwMode="auto">
        <a:xfrm>
          <a:off x="7858125" y="5029200"/>
          <a:ext cx="18954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180975</xdr:colOff>
      <xdr:row>17</xdr:row>
      <xdr:rowOff>276225</xdr:rowOff>
    </xdr:from>
    <xdr:to>
      <xdr:col>14</xdr:col>
      <xdr:colOff>0</xdr:colOff>
      <xdr:row>17</xdr:row>
      <xdr:rowOff>276225</xdr:rowOff>
    </xdr:to>
    <xdr:sp macro="" textlink="">
      <xdr:nvSpPr>
        <xdr:cNvPr id="47841" name="Line 12"/>
        <xdr:cNvSpPr>
          <a:spLocks noChangeShapeType="1"/>
        </xdr:cNvSpPr>
      </xdr:nvSpPr>
      <xdr:spPr bwMode="auto">
        <a:xfrm>
          <a:off x="8039100" y="5334000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18</xdr:row>
      <xdr:rowOff>238125</xdr:rowOff>
    </xdr:from>
    <xdr:to>
      <xdr:col>14</xdr:col>
      <xdr:colOff>28575</xdr:colOff>
      <xdr:row>18</xdr:row>
      <xdr:rowOff>238125</xdr:rowOff>
    </xdr:to>
    <xdr:sp macro="" textlink="">
      <xdr:nvSpPr>
        <xdr:cNvPr id="47842" name="Line 13"/>
        <xdr:cNvSpPr>
          <a:spLocks noChangeShapeType="1"/>
        </xdr:cNvSpPr>
      </xdr:nvSpPr>
      <xdr:spPr bwMode="auto">
        <a:xfrm>
          <a:off x="8001000" y="5591175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</xdr:colOff>
      <xdr:row>19</xdr:row>
      <xdr:rowOff>238125</xdr:rowOff>
    </xdr:from>
    <xdr:to>
      <xdr:col>14</xdr:col>
      <xdr:colOff>9525</xdr:colOff>
      <xdr:row>19</xdr:row>
      <xdr:rowOff>238125</xdr:rowOff>
    </xdr:to>
    <xdr:sp macro="" textlink="">
      <xdr:nvSpPr>
        <xdr:cNvPr id="47843" name="Line 14"/>
        <xdr:cNvSpPr>
          <a:spLocks noChangeShapeType="1"/>
        </xdr:cNvSpPr>
      </xdr:nvSpPr>
      <xdr:spPr bwMode="auto">
        <a:xfrm>
          <a:off x="7905750" y="5886450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390525</xdr:colOff>
      <xdr:row>3</xdr:row>
      <xdr:rowOff>257175</xdr:rowOff>
    </xdr:from>
    <xdr:to>
      <xdr:col>12</xdr:col>
      <xdr:colOff>85725</xdr:colOff>
      <xdr:row>3</xdr:row>
      <xdr:rowOff>257175</xdr:rowOff>
    </xdr:to>
    <xdr:sp macro="" textlink="">
      <xdr:nvSpPr>
        <xdr:cNvPr id="47844" name="Line 15"/>
        <xdr:cNvSpPr>
          <a:spLocks noChangeShapeType="1"/>
        </xdr:cNvSpPr>
      </xdr:nvSpPr>
      <xdr:spPr bwMode="auto">
        <a:xfrm>
          <a:off x="8248650" y="11430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0</xdr:row>
      <xdr:rowOff>0</xdr:rowOff>
    </xdr:from>
    <xdr:to>
      <xdr:col>5</xdr:col>
      <xdr:colOff>828675</xdr:colOff>
      <xdr:row>0</xdr:row>
      <xdr:rowOff>0</xdr:rowOff>
    </xdr:to>
    <xdr:sp macro="" textlink="">
      <xdr:nvSpPr>
        <xdr:cNvPr id="24994" name="Line 1"/>
        <xdr:cNvSpPr>
          <a:spLocks noChangeShapeType="1"/>
        </xdr:cNvSpPr>
      </xdr:nvSpPr>
      <xdr:spPr bwMode="auto">
        <a:xfrm>
          <a:off x="4105275" y="0"/>
          <a:ext cx="2638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0</xdr:row>
      <xdr:rowOff>0</xdr:rowOff>
    </xdr:from>
    <xdr:to>
      <xdr:col>5</xdr:col>
      <xdr:colOff>828675</xdr:colOff>
      <xdr:row>0</xdr:row>
      <xdr:rowOff>0</xdr:rowOff>
    </xdr:to>
    <xdr:sp macro="" textlink="">
      <xdr:nvSpPr>
        <xdr:cNvPr id="24995" name="Line 2"/>
        <xdr:cNvSpPr>
          <a:spLocks noChangeShapeType="1"/>
        </xdr:cNvSpPr>
      </xdr:nvSpPr>
      <xdr:spPr bwMode="auto">
        <a:xfrm>
          <a:off x="4105275" y="0"/>
          <a:ext cx="2638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0</xdr:row>
      <xdr:rowOff>0</xdr:rowOff>
    </xdr:from>
    <xdr:to>
      <xdr:col>5</xdr:col>
      <xdr:colOff>828675</xdr:colOff>
      <xdr:row>0</xdr:row>
      <xdr:rowOff>0</xdr:rowOff>
    </xdr:to>
    <xdr:sp macro="" textlink="">
      <xdr:nvSpPr>
        <xdr:cNvPr id="24996" name="Line 3"/>
        <xdr:cNvSpPr>
          <a:spLocks noChangeShapeType="1"/>
        </xdr:cNvSpPr>
      </xdr:nvSpPr>
      <xdr:spPr bwMode="auto">
        <a:xfrm>
          <a:off x="4105275" y="0"/>
          <a:ext cx="2638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30" zoomScaleSheetLayoutView="4" workbookViewId="0"/>
  </sheetViews>
  <sheetFormatPr defaultRowHeight="21" x14ac:dyDescent="0.6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22" workbookViewId="0">
      <selection activeCell="F19" sqref="F19"/>
    </sheetView>
  </sheetViews>
  <sheetFormatPr defaultColWidth="9" defaultRowHeight="24.6" x14ac:dyDescent="0.7"/>
  <cols>
    <col min="1" max="1" width="13.375" style="152" customWidth="1"/>
    <col min="2" max="2" width="13.875" style="152" customWidth="1"/>
    <col min="3" max="3" width="30.75" style="152" customWidth="1"/>
    <col min="4" max="4" width="11.875" style="152" bestFit="1" customWidth="1"/>
    <col min="5" max="5" width="11.75" style="152" customWidth="1"/>
    <col min="6" max="6" width="13.25" style="152" customWidth="1"/>
    <col min="7" max="7" width="17.25" style="152" customWidth="1"/>
    <col min="8" max="8" width="23" style="152" customWidth="1"/>
    <col min="9" max="16384" width="9" style="152"/>
  </cols>
  <sheetData>
    <row r="1" spans="1:11" x14ac:dyDescent="0.7">
      <c r="A1" s="336" t="s">
        <v>147</v>
      </c>
      <c r="B1" s="336"/>
      <c r="C1" s="336"/>
      <c r="D1" s="336"/>
      <c r="E1" s="336"/>
      <c r="F1" s="336"/>
      <c r="G1" s="336"/>
      <c r="H1" s="336"/>
    </row>
    <row r="2" spans="1:11" x14ac:dyDescent="0.7">
      <c r="A2" s="164" t="s">
        <v>148</v>
      </c>
      <c r="B2" s="163"/>
      <c r="C2" s="163"/>
      <c r="D2" s="163"/>
      <c r="E2" s="163"/>
      <c r="F2" s="163"/>
      <c r="G2" s="163"/>
      <c r="H2" s="163"/>
    </row>
    <row r="3" spans="1:11" x14ac:dyDescent="0.7">
      <c r="A3" s="159" t="s">
        <v>149</v>
      </c>
    </row>
    <row r="4" spans="1:11" x14ac:dyDescent="0.7">
      <c r="A4" s="159"/>
    </row>
    <row r="5" spans="1:11" x14ac:dyDescent="0.7">
      <c r="A5" s="165" t="s">
        <v>45</v>
      </c>
      <c r="B5" s="165" t="s">
        <v>59</v>
      </c>
      <c r="C5" s="165" t="s">
        <v>137</v>
      </c>
      <c r="D5" s="165" t="s">
        <v>151</v>
      </c>
      <c r="E5" s="165" t="s">
        <v>152</v>
      </c>
      <c r="F5" s="165" t="s">
        <v>11</v>
      </c>
      <c r="G5" s="165" t="s">
        <v>138</v>
      </c>
      <c r="H5" s="165" t="s">
        <v>27</v>
      </c>
      <c r="I5" s="144"/>
      <c r="J5" s="144"/>
      <c r="K5" s="144"/>
    </row>
    <row r="6" spans="1:11" x14ac:dyDescent="0.7">
      <c r="A6" s="166"/>
      <c r="B6" s="166" t="s">
        <v>150</v>
      </c>
      <c r="C6" s="167"/>
      <c r="D6" s="167"/>
      <c r="E6" s="166"/>
      <c r="F6" s="166" t="s">
        <v>153</v>
      </c>
      <c r="G6" s="166" t="s">
        <v>139</v>
      </c>
      <c r="H6" s="166"/>
      <c r="I6" s="144"/>
      <c r="J6" s="144"/>
      <c r="K6" s="144"/>
    </row>
    <row r="7" spans="1:11" x14ac:dyDescent="0.7">
      <c r="A7" s="168"/>
      <c r="B7" s="169"/>
      <c r="C7" s="170"/>
      <c r="D7" s="171"/>
      <c r="E7" s="172"/>
      <c r="F7" s="173"/>
      <c r="G7" s="173"/>
      <c r="H7" s="174"/>
      <c r="I7" s="144"/>
      <c r="J7" s="144"/>
      <c r="K7" s="144"/>
    </row>
    <row r="8" spans="1:11" x14ac:dyDescent="0.7">
      <c r="A8" s="168"/>
      <c r="B8" s="169"/>
      <c r="C8" s="170"/>
      <c r="D8" s="171"/>
      <c r="E8" s="172"/>
      <c r="F8" s="173"/>
      <c r="G8" s="173"/>
      <c r="H8" s="174"/>
      <c r="I8" s="144"/>
      <c r="J8" s="144"/>
      <c r="K8" s="144"/>
    </row>
    <row r="9" spans="1:11" x14ac:dyDescent="0.7">
      <c r="A9" s="168"/>
      <c r="B9" s="169"/>
      <c r="C9" s="170"/>
      <c r="D9" s="171"/>
      <c r="E9" s="172"/>
      <c r="F9" s="173"/>
      <c r="G9" s="173"/>
      <c r="H9" s="174"/>
      <c r="I9" s="144"/>
      <c r="J9" s="144"/>
      <c r="K9" s="144"/>
    </row>
    <row r="10" spans="1:11" x14ac:dyDescent="0.7">
      <c r="A10" s="168"/>
      <c r="B10" s="169"/>
      <c r="C10" s="170"/>
      <c r="D10" s="171"/>
      <c r="E10" s="172"/>
      <c r="F10" s="173"/>
      <c r="G10" s="173"/>
      <c r="H10" s="174"/>
      <c r="I10" s="144"/>
      <c r="J10" s="144"/>
      <c r="K10" s="144"/>
    </row>
    <row r="11" spans="1:11" x14ac:dyDescent="0.7">
      <c r="A11" s="168"/>
      <c r="B11" s="169"/>
      <c r="C11" s="170"/>
      <c r="D11" s="171"/>
      <c r="E11" s="172"/>
      <c r="F11" s="173"/>
      <c r="G11" s="173"/>
      <c r="H11" s="174"/>
      <c r="I11" s="144"/>
      <c r="J11" s="144"/>
      <c r="K11" s="144"/>
    </row>
    <row r="12" spans="1:11" x14ac:dyDescent="0.7">
      <c r="A12" s="168"/>
      <c r="B12" s="169"/>
      <c r="C12" s="170"/>
      <c r="D12" s="171"/>
      <c r="E12" s="172"/>
      <c r="F12" s="173"/>
      <c r="G12" s="173"/>
      <c r="H12" s="174"/>
      <c r="I12" s="144"/>
      <c r="J12" s="144"/>
      <c r="K12" s="144"/>
    </row>
    <row r="13" spans="1:11" x14ac:dyDescent="0.7">
      <c r="A13" s="153"/>
      <c r="B13" s="153"/>
      <c r="C13" s="153"/>
      <c r="D13" s="153"/>
      <c r="E13" s="153"/>
      <c r="F13" s="153"/>
      <c r="G13" s="153"/>
      <c r="H13" s="153"/>
    </row>
    <row r="14" spans="1:11" x14ac:dyDescent="0.7">
      <c r="A14" s="153"/>
      <c r="B14" s="177"/>
      <c r="C14" s="177"/>
      <c r="D14" s="177"/>
      <c r="E14" s="177"/>
      <c r="F14" s="177"/>
      <c r="G14" s="153"/>
      <c r="H14" s="153"/>
    </row>
    <row r="15" spans="1:11" x14ac:dyDescent="0.7">
      <c r="A15" s="175"/>
      <c r="B15" s="179" t="s">
        <v>154</v>
      </c>
      <c r="C15" s="178"/>
      <c r="D15" s="178"/>
      <c r="E15" s="178"/>
      <c r="F15" s="176"/>
      <c r="G15" s="153"/>
      <c r="H15" s="153"/>
    </row>
    <row r="18" spans="7:7" x14ac:dyDescent="0.7">
      <c r="G18" s="159" t="s">
        <v>155</v>
      </c>
    </row>
    <row r="19" spans="7:7" x14ac:dyDescent="0.7">
      <c r="G19" s="159" t="s">
        <v>156</v>
      </c>
    </row>
    <row r="20" spans="7:7" x14ac:dyDescent="0.7">
      <c r="G20" s="159" t="s">
        <v>157</v>
      </c>
    </row>
    <row r="38" spans="1:8" x14ac:dyDescent="0.7">
      <c r="A38" s="336"/>
      <c r="B38" s="336"/>
      <c r="C38" s="336"/>
      <c r="D38" s="336"/>
      <c r="E38" s="336"/>
      <c r="F38" s="336"/>
      <c r="G38" s="336"/>
      <c r="H38" s="336"/>
    </row>
  </sheetData>
  <mergeCells count="2">
    <mergeCell ref="A38:H38"/>
    <mergeCell ref="A1:H1"/>
  </mergeCells>
  <pageMargins left="0.9055118110236221" right="0.55118110236220474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topLeftCell="A10" zoomScale="60" zoomScaleNormal="100" workbookViewId="0">
      <selection activeCell="F29" sqref="F29"/>
    </sheetView>
  </sheetViews>
  <sheetFormatPr defaultColWidth="9" defaultRowHeight="24.6" x14ac:dyDescent="0.7"/>
  <cols>
    <col min="1" max="1" width="9" style="152" customWidth="1"/>
    <col min="2" max="2" width="10.25" style="152" customWidth="1"/>
    <col min="3" max="3" width="40" style="152" customWidth="1"/>
    <col min="4" max="4" width="11.625" style="152" customWidth="1"/>
    <col min="5" max="5" width="11.75" style="152" customWidth="1"/>
    <col min="6" max="6" width="13.375" style="152" customWidth="1"/>
    <col min="7" max="7" width="12.375" style="152" customWidth="1"/>
    <col min="8" max="16384" width="9" style="152"/>
  </cols>
  <sheetData>
    <row r="1" spans="1:9" x14ac:dyDescent="0.7">
      <c r="A1" s="336" t="s">
        <v>158</v>
      </c>
      <c r="B1" s="336"/>
      <c r="C1" s="336"/>
      <c r="D1" s="336"/>
      <c r="E1" s="336"/>
      <c r="F1" s="336"/>
      <c r="G1" s="336"/>
    </row>
    <row r="2" spans="1:9" x14ac:dyDescent="0.7">
      <c r="A2" s="164" t="s">
        <v>165</v>
      </c>
      <c r="B2" s="163"/>
      <c r="C2" s="163"/>
      <c r="D2" s="163"/>
      <c r="E2" s="163"/>
      <c r="F2" s="163"/>
      <c r="G2" s="163"/>
    </row>
    <row r="3" spans="1:9" x14ac:dyDescent="0.7">
      <c r="A3" s="154" t="s">
        <v>160</v>
      </c>
    </row>
    <row r="4" spans="1:9" x14ac:dyDescent="0.7">
      <c r="A4" s="159"/>
    </row>
    <row r="5" spans="1:9" x14ac:dyDescent="0.7">
      <c r="A5" s="165" t="s">
        <v>166</v>
      </c>
      <c r="B5" s="165" t="s">
        <v>159</v>
      </c>
      <c r="C5" s="165" t="s">
        <v>137</v>
      </c>
      <c r="D5" s="165" t="s">
        <v>151</v>
      </c>
      <c r="E5" s="165" t="s">
        <v>152</v>
      </c>
      <c r="F5" s="165" t="s">
        <v>138</v>
      </c>
      <c r="G5" s="165" t="s">
        <v>27</v>
      </c>
      <c r="H5" s="144"/>
      <c r="I5" s="144"/>
    </row>
    <row r="6" spans="1:9" x14ac:dyDescent="0.7">
      <c r="A6" s="166"/>
      <c r="B6" s="166"/>
      <c r="C6" s="167"/>
      <c r="D6" s="167"/>
      <c r="E6" s="166"/>
      <c r="F6" s="166" t="s">
        <v>139</v>
      </c>
      <c r="G6" s="166"/>
      <c r="H6" s="144"/>
      <c r="I6" s="144"/>
    </row>
    <row r="7" spans="1:9" x14ac:dyDescent="0.7">
      <c r="A7" s="168"/>
      <c r="B7" s="169"/>
      <c r="C7" s="170"/>
      <c r="D7" s="171"/>
      <c r="E7" s="172"/>
      <c r="F7" s="173"/>
      <c r="G7" s="174"/>
      <c r="H7" s="144"/>
      <c r="I7" s="144"/>
    </row>
    <row r="8" spans="1:9" x14ac:dyDescent="0.7">
      <c r="A8" s="168"/>
      <c r="B8" s="169"/>
      <c r="C8" s="170"/>
      <c r="D8" s="171"/>
      <c r="E8" s="172"/>
      <c r="F8" s="173"/>
      <c r="G8" s="174"/>
      <c r="H8" s="144"/>
      <c r="I8" s="144"/>
    </row>
    <row r="9" spans="1:9" x14ac:dyDescent="0.7">
      <c r="A9" s="168"/>
      <c r="B9" s="169"/>
      <c r="C9" s="170"/>
      <c r="D9" s="171"/>
      <c r="E9" s="172"/>
      <c r="F9" s="173"/>
      <c r="G9" s="174"/>
      <c r="H9" s="144"/>
      <c r="I9" s="144"/>
    </row>
    <row r="10" spans="1:9" x14ac:dyDescent="0.7">
      <c r="A10" s="168"/>
      <c r="B10" s="169"/>
      <c r="C10" s="170"/>
      <c r="D10" s="171"/>
      <c r="E10" s="172"/>
      <c r="F10" s="173"/>
      <c r="G10" s="174"/>
      <c r="H10" s="144"/>
      <c r="I10" s="144"/>
    </row>
    <row r="11" spans="1:9" x14ac:dyDescent="0.7">
      <c r="A11" s="168"/>
      <c r="B11" s="169"/>
      <c r="C11" s="170"/>
      <c r="D11" s="171"/>
      <c r="E11" s="172"/>
      <c r="F11" s="173"/>
      <c r="G11" s="174"/>
      <c r="H11" s="144"/>
      <c r="I11" s="144"/>
    </row>
    <row r="12" spans="1:9" x14ac:dyDescent="0.7">
      <c r="A12" s="168"/>
      <c r="B12" s="169"/>
      <c r="C12" s="170"/>
      <c r="D12" s="171"/>
      <c r="E12" s="172"/>
      <c r="F12" s="173"/>
      <c r="G12" s="174"/>
      <c r="H12" s="144"/>
      <c r="I12" s="144"/>
    </row>
    <row r="13" spans="1:9" x14ac:dyDescent="0.7">
      <c r="A13" s="153"/>
      <c r="B13" s="153"/>
      <c r="C13" s="153"/>
      <c r="D13" s="153"/>
      <c r="E13" s="153"/>
      <c r="F13" s="153"/>
      <c r="G13" s="153"/>
    </row>
    <row r="14" spans="1:9" x14ac:dyDescent="0.7">
      <c r="A14" s="153"/>
      <c r="B14" s="177"/>
      <c r="C14" s="177"/>
      <c r="D14" s="177"/>
      <c r="E14" s="177"/>
      <c r="F14" s="153"/>
      <c r="G14" s="153"/>
    </row>
    <row r="15" spans="1:9" x14ac:dyDescent="0.7">
      <c r="A15" s="175"/>
      <c r="B15" s="179" t="s">
        <v>154</v>
      </c>
      <c r="C15" s="178"/>
      <c r="D15" s="178"/>
      <c r="E15" s="178"/>
      <c r="F15" s="153"/>
      <c r="G15" s="153"/>
    </row>
    <row r="17" spans="1:4" x14ac:dyDescent="0.7">
      <c r="B17" s="159" t="s">
        <v>161</v>
      </c>
    </row>
    <row r="18" spans="1:4" x14ac:dyDescent="0.7">
      <c r="A18" s="159" t="s">
        <v>162</v>
      </c>
    </row>
    <row r="19" spans="1:4" x14ac:dyDescent="0.7">
      <c r="A19" s="159" t="s">
        <v>164</v>
      </c>
    </row>
    <row r="20" spans="1:4" x14ac:dyDescent="0.7">
      <c r="A20" s="159" t="s">
        <v>163</v>
      </c>
    </row>
    <row r="21" spans="1:4" x14ac:dyDescent="0.7">
      <c r="A21" s="159"/>
    </row>
    <row r="23" spans="1:4" x14ac:dyDescent="0.7">
      <c r="D23" s="159" t="s">
        <v>155</v>
      </c>
    </row>
    <row r="24" spans="1:4" x14ac:dyDescent="0.7">
      <c r="D24" s="159" t="s">
        <v>156</v>
      </c>
    </row>
    <row r="25" spans="1:4" x14ac:dyDescent="0.7">
      <c r="D25" s="159" t="s">
        <v>157</v>
      </c>
    </row>
  </sheetData>
  <mergeCells count="1">
    <mergeCell ref="A1:G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topLeftCell="A25" zoomScaleNormal="100" zoomScaleSheetLayoutView="100" workbookViewId="0">
      <selection activeCell="N27" sqref="N27"/>
    </sheetView>
  </sheetViews>
  <sheetFormatPr defaultColWidth="9.125" defaultRowHeight="22.8" x14ac:dyDescent="0.65"/>
  <cols>
    <col min="1" max="1" width="31.125" style="4" customWidth="1"/>
    <col min="2" max="2" width="14.625" style="4" customWidth="1"/>
    <col min="3" max="3" width="8.875" style="4" customWidth="1"/>
    <col min="4" max="4" width="5.875" style="4" customWidth="1"/>
    <col min="5" max="5" width="6.75" style="4" customWidth="1"/>
    <col min="6" max="6" width="6.875" style="4" customWidth="1"/>
    <col min="7" max="7" width="4.625" style="4" customWidth="1"/>
    <col min="8" max="8" width="6" style="4" customWidth="1"/>
    <col min="9" max="9" width="5.125" style="4" customWidth="1"/>
    <col min="10" max="10" width="6" style="4" customWidth="1"/>
    <col min="11" max="11" width="5.25" style="4" customWidth="1"/>
    <col min="12" max="12" width="8" style="4" customWidth="1"/>
    <col min="13" max="13" width="0.875" style="4" customWidth="1"/>
    <col min="14" max="16384" width="9.125" style="4"/>
  </cols>
  <sheetData>
    <row r="1" spans="1:12" x14ac:dyDescent="0.65">
      <c r="K1" s="142" t="s">
        <v>57</v>
      </c>
      <c r="L1" s="143"/>
    </row>
    <row r="2" spans="1:12" s="8" customFormat="1" x14ac:dyDescent="0.65">
      <c r="A2" s="7" t="s">
        <v>0</v>
      </c>
      <c r="B2" s="7"/>
      <c r="F2" s="7" t="s">
        <v>1</v>
      </c>
      <c r="L2" s="9" t="s">
        <v>2</v>
      </c>
    </row>
    <row r="3" spans="1:12" s="8" customFormat="1" x14ac:dyDescent="0.65">
      <c r="A3" s="7" t="s">
        <v>142</v>
      </c>
      <c r="B3" s="7"/>
      <c r="D3" s="7" t="s">
        <v>3</v>
      </c>
      <c r="E3" s="7"/>
      <c r="J3" s="9" t="s">
        <v>52</v>
      </c>
    </row>
    <row r="4" spans="1:12" s="8" customFormat="1" ht="38.1" customHeight="1" x14ac:dyDescent="0.65">
      <c r="A4" s="279" t="s">
        <v>53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</row>
    <row r="5" spans="1:12" s="8" customFormat="1" ht="38.1" customHeight="1" x14ac:dyDescent="0.65">
      <c r="F5" s="11" t="s">
        <v>131</v>
      </c>
      <c r="G5" s="11"/>
    </row>
    <row r="6" spans="1:12" s="8" customFormat="1" x14ac:dyDescent="0.65">
      <c r="F6" s="11" t="s">
        <v>62</v>
      </c>
      <c r="G6" s="67"/>
      <c r="H6" s="13" t="s">
        <v>63</v>
      </c>
      <c r="I6" s="283"/>
      <c r="J6" s="283"/>
      <c r="K6" s="8" t="s">
        <v>127</v>
      </c>
    </row>
    <row r="7" spans="1:12" s="8" customFormat="1" ht="28.5" customHeight="1" x14ac:dyDescent="0.65">
      <c r="A7" s="8" t="s">
        <v>55</v>
      </c>
    </row>
    <row r="8" spans="1:12" s="8" customFormat="1" x14ac:dyDescent="0.65">
      <c r="A8" s="8" t="s">
        <v>229</v>
      </c>
    </row>
    <row r="9" spans="1:12" s="8" customFormat="1" ht="38.1" customHeight="1" x14ac:dyDescent="0.65">
      <c r="A9" s="8" t="s">
        <v>133</v>
      </c>
      <c r="D9" s="8" t="s">
        <v>4</v>
      </c>
      <c r="K9" s="10" t="s">
        <v>5</v>
      </c>
    </row>
    <row r="10" spans="1:12" s="8" customFormat="1" x14ac:dyDescent="0.65">
      <c r="D10" s="8" t="s">
        <v>6</v>
      </c>
    </row>
    <row r="11" spans="1:12" s="8" customFormat="1" x14ac:dyDescent="0.65">
      <c r="A11" s="8" t="s">
        <v>230</v>
      </c>
      <c r="D11" s="8" t="s">
        <v>7</v>
      </c>
    </row>
    <row r="12" spans="1:12" s="8" customFormat="1" x14ac:dyDescent="0.65"/>
    <row r="13" spans="1:12" s="8" customFormat="1" x14ac:dyDescent="0.65">
      <c r="A13" s="8" t="s">
        <v>126</v>
      </c>
      <c r="B13" s="147" t="s">
        <v>194</v>
      </c>
    </row>
    <row r="14" spans="1:12" s="8" customFormat="1" x14ac:dyDescent="0.65">
      <c r="A14" s="147" t="s">
        <v>195</v>
      </c>
      <c r="H14" s="8" t="s">
        <v>54</v>
      </c>
    </row>
    <row r="15" spans="1:12" s="8" customFormat="1" ht="25.5" customHeight="1" x14ac:dyDescent="0.65">
      <c r="A15" s="8" t="s">
        <v>109</v>
      </c>
      <c r="B15" s="8" t="s">
        <v>112</v>
      </c>
      <c r="C15" s="14"/>
      <c r="D15" s="12"/>
      <c r="E15" s="12" t="s">
        <v>58</v>
      </c>
      <c r="H15" s="12" t="s">
        <v>69</v>
      </c>
      <c r="I15" s="12"/>
      <c r="J15" s="12" t="s">
        <v>59</v>
      </c>
      <c r="K15" s="12"/>
      <c r="L15" s="12" t="s">
        <v>60</v>
      </c>
    </row>
    <row r="16" spans="1:12" s="8" customFormat="1" x14ac:dyDescent="0.65">
      <c r="A16" s="11" t="s">
        <v>134</v>
      </c>
      <c r="B16" s="8" t="s">
        <v>61</v>
      </c>
      <c r="C16" s="12" t="s">
        <v>1</v>
      </c>
      <c r="D16" s="12"/>
      <c r="E16" s="12" t="s">
        <v>58</v>
      </c>
      <c r="H16" s="12" t="s">
        <v>69</v>
      </c>
      <c r="I16" s="12"/>
      <c r="J16" s="12" t="s">
        <v>59</v>
      </c>
      <c r="K16" s="12"/>
      <c r="L16" s="12" t="s">
        <v>60</v>
      </c>
    </row>
    <row r="17" spans="1:12" s="8" customFormat="1" x14ac:dyDescent="0.65">
      <c r="A17" s="8" t="s">
        <v>8</v>
      </c>
      <c r="C17" s="12" t="s">
        <v>9</v>
      </c>
      <c r="D17" s="12"/>
      <c r="E17" s="8" t="s">
        <v>10</v>
      </c>
    </row>
    <row r="18" spans="1:12" s="8" customFormat="1" ht="12.75" customHeight="1" x14ac:dyDescent="0.65"/>
    <row r="19" spans="1:12" customFormat="1" x14ac:dyDescent="0.65">
      <c r="A19" s="8" t="s">
        <v>110</v>
      </c>
      <c r="B19" s="4"/>
      <c r="E19" s="15"/>
      <c r="F19" s="8" t="s">
        <v>113</v>
      </c>
      <c r="G19" s="12"/>
      <c r="H19" s="13"/>
      <c r="I19" s="15"/>
      <c r="J19" s="10"/>
      <c r="K19" s="12" t="s">
        <v>51</v>
      </c>
      <c r="L19" s="8"/>
    </row>
    <row r="20" spans="1:12" s="8" customFormat="1" x14ac:dyDescent="0.65">
      <c r="A20" s="8" t="s">
        <v>145</v>
      </c>
      <c r="B20" s="180"/>
      <c r="C20" s="8" t="s">
        <v>11</v>
      </c>
      <c r="D20" s="13"/>
      <c r="E20" s="12"/>
      <c r="G20" s="8" t="s">
        <v>9</v>
      </c>
      <c r="H20" s="10" t="s">
        <v>41</v>
      </c>
      <c r="I20" s="281">
        <v>0</v>
      </c>
      <c r="J20" s="282"/>
      <c r="K20" s="282"/>
      <c r="L20" s="8" t="s">
        <v>52</v>
      </c>
    </row>
    <row r="21" spans="1:12" s="8" customFormat="1" x14ac:dyDescent="0.65">
      <c r="A21" s="8" t="s">
        <v>40</v>
      </c>
      <c r="B21" s="12"/>
      <c r="C21" s="8" t="s">
        <v>11</v>
      </c>
      <c r="D21" s="12"/>
      <c r="E21" s="217" t="s">
        <v>80</v>
      </c>
      <c r="G21" s="8" t="s">
        <v>146</v>
      </c>
      <c r="H21" s="10" t="s">
        <v>41</v>
      </c>
      <c r="I21" s="280">
        <v>0</v>
      </c>
      <c r="J21" s="280"/>
      <c r="K21" s="280"/>
      <c r="L21" s="8" t="s">
        <v>52</v>
      </c>
    </row>
    <row r="22" spans="1:12" s="8" customFormat="1" x14ac:dyDescent="0.65">
      <c r="A22" s="8" t="s">
        <v>12</v>
      </c>
      <c r="B22" s="12"/>
      <c r="C22" s="8" t="s">
        <v>11</v>
      </c>
      <c r="D22" s="12"/>
      <c r="G22" s="8" t="s">
        <v>9</v>
      </c>
      <c r="H22" s="10" t="s">
        <v>41</v>
      </c>
      <c r="I22" s="280"/>
      <c r="J22" s="280"/>
      <c r="K22" s="280"/>
      <c r="L22" s="8" t="s">
        <v>52</v>
      </c>
    </row>
    <row r="23" spans="1:12" s="8" customFormat="1" x14ac:dyDescent="0.65">
      <c r="A23" s="8" t="s">
        <v>13</v>
      </c>
      <c r="B23" s="12"/>
      <c r="C23" s="8" t="s">
        <v>11</v>
      </c>
      <c r="D23" s="12"/>
      <c r="G23" s="8" t="s">
        <v>9</v>
      </c>
      <c r="H23" s="10" t="s">
        <v>41</v>
      </c>
      <c r="I23" s="280">
        <v>0</v>
      </c>
      <c r="J23" s="280"/>
      <c r="K23" s="280"/>
      <c r="L23" s="8" t="s">
        <v>52</v>
      </c>
    </row>
    <row r="24" spans="1:12" s="8" customFormat="1" x14ac:dyDescent="0.65">
      <c r="B24" s="12"/>
      <c r="C24" s="10" t="s">
        <v>14</v>
      </c>
      <c r="I24" s="280">
        <f>+I20+I21+I22</f>
        <v>0</v>
      </c>
      <c r="J24" s="280"/>
      <c r="K24" s="280"/>
      <c r="L24" s="8" t="s">
        <v>52</v>
      </c>
    </row>
    <row r="25" spans="1:12" x14ac:dyDescent="0.65">
      <c r="A25" s="4" t="s">
        <v>56</v>
      </c>
      <c r="B25" s="17"/>
      <c r="D25" s="4" t="str">
        <f>"("&amp;BAHTTEXT(I24)&amp;")"</f>
        <v>(ศูนย์บาทถ้วน)</v>
      </c>
      <c r="I25"/>
      <c r="J25"/>
      <c r="K25"/>
    </row>
    <row r="26" spans="1:12" x14ac:dyDescent="0.65">
      <c r="A26" s="4" t="s">
        <v>111</v>
      </c>
    </row>
    <row r="27" spans="1:12" x14ac:dyDescent="0.65">
      <c r="A27" s="181" t="s">
        <v>80</v>
      </c>
      <c r="B27" s="6" t="s">
        <v>65</v>
      </c>
      <c r="C27" s="4" t="s">
        <v>64</v>
      </c>
    </row>
    <row r="29" spans="1:12" x14ac:dyDescent="0.65">
      <c r="D29" s="4" t="s">
        <v>15</v>
      </c>
      <c r="J29" s="4" t="s">
        <v>66</v>
      </c>
    </row>
    <row r="30" spans="1:12" x14ac:dyDescent="0.65">
      <c r="D30" s="5" t="s">
        <v>20</v>
      </c>
      <c r="J30" s="4" t="s">
        <v>67</v>
      </c>
    </row>
    <row r="31" spans="1:12" x14ac:dyDescent="0.65">
      <c r="D31" s="5" t="s">
        <v>6</v>
      </c>
      <c r="E31" s="4" t="s">
        <v>199</v>
      </c>
    </row>
    <row r="32" spans="1:12" x14ac:dyDescent="0.65">
      <c r="E32" s="4" t="s">
        <v>1</v>
      </c>
      <c r="F32" s="156" t="s">
        <v>196</v>
      </c>
      <c r="G32" s="4" t="s">
        <v>196</v>
      </c>
      <c r="H32" s="4" t="s">
        <v>197</v>
      </c>
    </row>
  </sheetData>
  <mergeCells count="7">
    <mergeCell ref="A4:L4"/>
    <mergeCell ref="I24:K24"/>
    <mergeCell ref="I20:K20"/>
    <mergeCell ref="I6:J6"/>
    <mergeCell ref="I22:K22"/>
    <mergeCell ref="I21:K21"/>
    <mergeCell ref="I23:K23"/>
  </mergeCells>
  <phoneticPr fontId="0" type="noConversion"/>
  <printOptions horizontalCentered="1"/>
  <pageMargins left="0.15748031496062992" right="0.15748031496062992" top="0.78740157480314965" bottom="0.39370078740157483" header="0.51181102362204722" footer="0.51181102362204722"/>
  <pageSetup paperSize="9" orientation="portrait" horizontalDpi="36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BreakPreview" topLeftCell="A19" zoomScaleNormal="100" zoomScaleSheetLayoutView="100" workbookViewId="0">
      <selection activeCell="M11" sqref="M11"/>
    </sheetView>
  </sheetViews>
  <sheetFormatPr defaultRowHeight="21" x14ac:dyDescent="0.6"/>
  <cols>
    <col min="2" max="2" width="9.625" bestFit="1" customWidth="1"/>
    <col min="4" max="4" width="7.375" bestFit="1" customWidth="1"/>
    <col min="5" max="5" width="9.75" customWidth="1"/>
    <col min="6" max="6" width="10.875" customWidth="1"/>
    <col min="7" max="8" width="6.125" customWidth="1"/>
    <col min="9" max="9" width="9.375" customWidth="1"/>
    <col min="10" max="10" width="24.125" customWidth="1"/>
    <col min="11" max="11" width="1.25" customWidth="1"/>
  </cols>
  <sheetData>
    <row r="1" spans="1:13" x14ac:dyDescent="0.6">
      <c r="E1" t="s">
        <v>28</v>
      </c>
    </row>
    <row r="3" spans="1:13" x14ac:dyDescent="0.6">
      <c r="A3" s="2" t="s">
        <v>17</v>
      </c>
      <c r="B3" s="2"/>
      <c r="C3" s="2"/>
      <c r="D3" s="2"/>
      <c r="E3" s="2"/>
      <c r="F3" s="2" t="s">
        <v>50</v>
      </c>
      <c r="G3" s="2"/>
      <c r="H3" s="2"/>
      <c r="I3" s="2"/>
      <c r="J3" s="2"/>
    </row>
    <row r="4" spans="1:13" x14ac:dyDescent="0.6">
      <c r="A4" s="2" t="s">
        <v>18</v>
      </c>
      <c r="B4" s="2"/>
      <c r="C4" s="2"/>
      <c r="D4" s="2"/>
      <c r="E4" s="2"/>
      <c r="F4" s="2"/>
      <c r="G4" s="2"/>
      <c r="H4" s="2"/>
      <c r="I4" s="2"/>
      <c r="J4" s="2"/>
    </row>
    <row r="5" spans="1:13" x14ac:dyDescent="0.6">
      <c r="A5" s="2"/>
      <c r="B5" s="2"/>
      <c r="C5" s="2"/>
      <c r="D5" s="2"/>
      <c r="E5" s="2"/>
      <c r="F5" s="2"/>
      <c r="G5" s="2"/>
      <c r="H5" s="2"/>
      <c r="I5" s="2"/>
      <c r="J5" s="2"/>
    </row>
    <row r="6" spans="1:13" x14ac:dyDescent="0.6">
      <c r="A6" s="2" t="s">
        <v>15</v>
      </c>
      <c r="B6" s="2"/>
      <c r="C6" s="2"/>
      <c r="D6" s="2"/>
      <c r="E6" s="2"/>
      <c r="F6" s="2" t="s">
        <v>15</v>
      </c>
      <c r="G6" s="2"/>
      <c r="H6" s="2"/>
      <c r="I6" s="2"/>
      <c r="J6" s="2"/>
    </row>
    <row r="7" spans="1:13" x14ac:dyDescent="0.6">
      <c r="A7" s="2" t="s">
        <v>16</v>
      </c>
      <c r="B7" s="161"/>
      <c r="C7" s="2"/>
      <c r="D7" s="2"/>
      <c r="E7" s="2" t="s">
        <v>29</v>
      </c>
      <c r="F7" s="2" t="s">
        <v>237</v>
      </c>
      <c r="G7" s="161" t="s">
        <v>231</v>
      </c>
      <c r="H7" s="2"/>
      <c r="I7" s="2"/>
      <c r="J7" s="337" t="s">
        <v>238</v>
      </c>
    </row>
    <row r="8" spans="1:13" x14ac:dyDescent="0.6">
      <c r="A8" s="2" t="s">
        <v>6</v>
      </c>
      <c r="B8" s="2" t="s">
        <v>233</v>
      </c>
      <c r="C8" s="2"/>
      <c r="D8" s="2"/>
      <c r="E8" s="2"/>
      <c r="F8" s="2" t="s">
        <v>6</v>
      </c>
      <c r="G8" s="161" t="s">
        <v>232</v>
      </c>
      <c r="H8" s="2"/>
      <c r="I8" s="2"/>
      <c r="J8" s="2"/>
    </row>
    <row r="9" spans="1:13" x14ac:dyDescent="0.6">
      <c r="A9" s="2" t="s">
        <v>1</v>
      </c>
      <c r="B9" s="158"/>
      <c r="C9" s="2"/>
      <c r="D9" s="2"/>
      <c r="E9" s="2"/>
      <c r="F9" s="2" t="s">
        <v>1</v>
      </c>
      <c r="G9" s="2"/>
      <c r="H9" s="162"/>
      <c r="I9" s="2"/>
      <c r="J9" s="2"/>
    </row>
    <row r="11" spans="1:13" x14ac:dyDescent="0.6">
      <c r="C11" t="s">
        <v>19</v>
      </c>
      <c r="H11" s="182"/>
      <c r="I11" s="182">
        <f>+' 8708 ส่วนที่ 1'!I24:K24</f>
        <v>0</v>
      </c>
      <c r="J11" s="14" t="s">
        <v>52</v>
      </c>
      <c r="M11" s="218" t="s">
        <v>198</v>
      </c>
    </row>
    <row r="12" spans="1:13" ht="22.8" x14ac:dyDescent="0.65">
      <c r="A12" s="16" t="s">
        <v>20</v>
      </c>
      <c r="B12" s="4" t="str">
        <f>"("&amp;BAHTTEXT(I11)&amp;")"</f>
        <v>(ศูนย์บาทถ้วน)</v>
      </c>
      <c r="F12" t="s">
        <v>119</v>
      </c>
      <c r="H12" t="s">
        <v>21</v>
      </c>
    </row>
    <row r="14" spans="1:13" x14ac:dyDescent="0.6">
      <c r="A14" t="s">
        <v>15</v>
      </c>
      <c r="E14" t="s">
        <v>24</v>
      </c>
      <c r="F14" t="s">
        <v>15</v>
      </c>
      <c r="J14" s="15" t="s">
        <v>25</v>
      </c>
    </row>
    <row r="15" spans="1:13" x14ac:dyDescent="0.6">
      <c r="A15" s="157"/>
      <c r="B15" s="144">
        <f>+' 8708 ส่วนที่ 1'!E30</f>
        <v>0</v>
      </c>
      <c r="E15" t="s">
        <v>26</v>
      </c>
      <c r="F15" s="144"/>
      <c r="J15" s="86" t="s">
        <v>124</v>
      </c>
    </row>
    <row r="16" spans="1:13" x14ac:dyDescent="0.6">
      <c r="A16" t="s">
        <v>6</v>
      </c>
      <c r="B16" s="157" t="str">
        <f>+' 8708 ส่วนที่ 1'!E31</f>
        <v xml:space="preserve"> หัวหน้าสำนักปลัด</v>
      </c>
      <c r="F16" t="s">
        <v>6</v>
      </c>
      <c r="G16" s="144"/>
    </row>
    <row r="17" spans="1:10" x14ac:dyDescent="0.6">
      <c r="A17" t="s">
        <v>1</v>
      </c>
      <c r="B17" s="145"/>
      <c r="F17" t="s">
        <v>1</v>
      </c>
      <c r="G17" s="160"/>
      <c r="I17" s="86"/>
    </row>
    <row r="18" spans="1:10" x14ac:dyDescent="0.6">
      <c r="A18" t="s">
        <v>22</v>
      </c>
      <c r="D18" s="146"/>
      <c r="F18" t="s">
        <v>23</v>
      </c>
      <c r="H18" s="144"/>
    </row>
    <row r="19" spans="1:10" x14ac:dyDescent="0.6">
      <c r="H19" s="73"/>
    </row>
    <row r="20" spans="1:10" x14ac:dyDescent="0.6">
      <c r="A20" s="81" t="s">
        <v>27</v>
      </c>
      <c r="B20" s="82"/>
      <c r="C20" s="82"/>
      <c r="D20" s="83"/>
      <c r="E20" s="83"/>
      <c r="F20" s="84"/>
      <c r="G20" s="84"/>
      <c r="H20" s="84"/>
      <c r="I20" s="84"/>
      <c r="J20" s="85"/>
    </row>
    <row r="21" spans="1:10" x14ac:dyDescent="0.6">
      <c r="A21" s="69"/>
      <c r="B21" s="65"/>
      <c r="C21" s="65"/>
      <c r="D21" s="65"/>
      <c r="E21" s="70"/>
      <c r="F21" s="86"/>
      <c r="G21" s="15"/>
      <c r="H21" s="74"/>
      <c r="I21" s="88"/>
    </row>
    <row r="22" spans="1:10" x14ac:dyDescent="0.6">
      <c r="A22" s="69"/>
      <c r="B22" s="65"/>
      <c r="C22" s="65"/>
      <c r="D22" s="65"/>
      <c r="E22" s="70"/>
      <c r="F22" s="86"/>
      <c r="G22" s="15"/>
      <c r="H22" s="74"/>
      <c r="I22" s="68"/>
    </row>
    <row r="23" spans="1:10" x14ac:dyDescent="0.6">
      <c r="A23" s="69"/>
      <c r="B23" s="65"/>
      <c r="C23" s="65"/>
      <c r="D23" s="104"/>
      <c r="E23" s="70"/>
      <c r="F23" s="86"/>
      <c r="G23" s="15"/>
      <c r="H23" s="74"/>
      <c r="I23" s="68"/>
    </row>
    <row r="24" spans="1:10" x14ac:dyDescent="0.6">
      <c r="A24" s="69"/>
      <c r="B24" s="65"/>
      <c r="C24" s="65"/>
      <c r="E24" s="70"/>
      <c r="F24" s="104"/>
      <c r="G24" s="15"/>
      <c r="H24" s="74"/>
      <c r="I24" s="68"/>
    </row>
    <row r="25" spans="1:10" x14ac:dyDescent="0.6">
      <c r="A25" s="69"/>
      <c r="B25" s="104"/>
      <c r="C25" s="65"/>
      <c r="E25" s="70"/>
      <c r="F25" s="104"/>
      <c r="G25" s="15"/>
      <c r="H25" s="74"/>
      <c r="I25" s="68"/>
    </row>
    <row r="26" spans="1:10" x14ac:dyDescent="0.6">
      <c r="A26" s="69"/>
      <c r="B26" s="65"/>
      <c r="C26" s="65"/>
      <c r="E26" s="70"/>
      <c r="F26" s="104"/>
      <c r="G26" s="15"/>
      <c r="H26" s="74"/>
      <c r="I26" s="68"/>
    </row>
    <row r="27" spans="1:10" x14ac:dyDescent="0.6">
      <c r="A27" s="69"/>
      <c r="B27" s="65"/>
      <c r="C27" s="65"/>
      <c r="E27" s="70"/>
      <c r="F27" s="104"/>
      <c r="G27" s="15"/>
      <c r="H27" s="74"/>
      <c r="I27" s="68"/>
    </row>
    <row r="28" spans="1:10" x14ac:dyDescent="0.6">
      <c r="A28" s="69"/>
      <c r="B28" s="65"/>
      <c r="E28" s="70"/>
      <c r="F28" s="104"/>
      <c r="G28" s="15"/>
      <c r="H28" s="74"/>
      <c r="I28" s="88"/>
    </row>
    <row r="29" spans="1:10" x14ac:dyDescent="0.6">
      <c r="A29" s="69"/>
      <c r="B29" s="65"/>
      <c r="C29" s="65"/>
      <c r="D29" s="70"/>
      <c r="E29" s="70"/>
      <c r="F29" s="15"/>
      <c r="G29" s="15"/>
      <c r="H29" s="74"/>
      <c r="I29" s="68"/>
    </row>
    <row r="30" spans="1:10" x14ac:dyDescent="0.6">
      <c r="A30" s="69"/>
      <c r="B30" s="65"/>
      <c r="C30" s="65"/>
      <c r="D30" s="70"/>
      <c r="E30" s="70"/>
      <c r="F30" s="87"/>
      <c r="G30" s="15"/>
      <c r="H30" s="74"/>
      <c r="I30" s="88"/>
    </row>
    <row r="31" spans="1:10" x14ac:dyDescent="0.6">
      <c r="A31" s="69"/>
      <c r="B31" s="65"/>
      <c r="C31" s="65"/>
      <c r="D31" s="70"/>
      <c r="E31" s="70"/>
      <c r="F31" s="15"/>
      <c r="G31" s="15"/>
      <c r="H31" s="74"/>
      <c r="I31" s="68"/>
    </row>
    <row r="32" spans="1:10" x14ac:dyDescent="0.6">
      <c r="A32" s="69"/>
      <c r="B32" s="65"/>
      <c r="C32" s="65"/>
      <c r="D32" s="70"/>
      <c r="E32" s="70"/>
      <c r="F32" s="15"/>
      <c r="G32" s="15"/>
      <c r="H32" s="74"/>
      <c r="I32" s="68"/>
    </row>
    <row r="33" spans="1:9" x14ac:dyDescent="0.6">
      <c r="A33" s="69"/>
      <c r="B33" s="65"/>
      <c r="D33" s="65"/>
      <c r="E33" s="65"/>
      <c r="F33" s="71"/>
      <c r="G33" s="71"/>
      <c r="H33" s="75"/>
      <c r="I33" s="72"/>
    </row>
    <row r="34" spans="1:9" x14ac:dyDescent="0.6">
      <c r="D34" s="65"/>
      <c r="E34" s="65"/>
      <c r="H34" s="68"/>
    </row>
    <row r="35" spans="1:9" x14ac:dyDescent="0.6">
      <c r="A35" s="1"/>
    </row>
  </sheetData>
  <phoneticPr fontId="0" type="noConversion"/>
  <printOptions horizontalCentered="1"/>
  <pageMargins left="0.25" right="0.25" top="0.75" bottom="0.75" header="0.3" footer="0.3"/>
  <pageSetup paperSize="9" orientation="portrait" horizontalDpi="36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19" zoomScaleNormal="100" workbookViewId="0">
      <selection activeCell="C10" sqref="C10"/>
    </sheetView>
  </sheetViews>
  <sheetFormatPr defaultColWidth="9.125" defaultRowHeight="23.4" x14ac:dyDescent="0.6"/>
  <cols>
    <col min="1" max="1" width="5.625" style="108" customWidth="1"/>
    <col min="2" max="3" width="9.125" style="20"/>
    <col min="4" max="4" width="15.25" style="20" bestFit="1" customWidth="1"/>
    <col min="5" max="5" width="9.125" style="20"/>
    <col min="6" max="6" width="13.75" style="20" customWidth="1"/>
    <col min="7" max="7" width="10.625" style="20" customWidth="1"/>
    <col min="8" max="8" width="11.375" style="20" customWidth="1"/>
    <col min="9" max="9" width="10.125" style="20" customWidth="1"/>
    <col min="10" max="10" width="10.375" style="20" customWidth="1"/>
    <col min="11" max="11" width="11.375" style="20" customWidth="1"/>
    <col min="12" max="12" width="10.875" style="20" customWidth="1"/>
    <col min="13" max="13" width="6.375" style="20" bestFit="1" customWidth="1"/>
    <col min="14" max="14" width="11" style="20" customWidth="1"/>
    <col min="15" max="15" width="11.25" style="20" customWidth="1"/>
    <col min="16" max="16384" width="9.125" style="20"/>
  </cols>
  <sheetData>
    <row r="1" spans="1:15" x14ac:dyDescent="0.6">
      <c r="N1" s="150" t="s">
        <v>34</v>
      </c>
      <c r="O1" s="119"/>
    </row>
    <row r="2" spans="1:15" x14ac:dyDescent="0.6">
      <c r="A2" s="106"/>
      <c r="B2" s="106"/>
      <c r="C2" s="106"/>
      <c r="D2" s="106"/>
      <c r="E2" s="106"/>
      <c r="F2" s="105" t="s">
        <v>30</v>
      </c>
      <c r="G2" s="106"/>
      <c r="H2" s="106"/>
      <c r="I2" s="106"/>
      <c r="J2" s="106"/>
      <c r="K2" s="106"/>
      <c r="L2" s="106"/>
      <c r="M2" s="106"/>
      <c r="N2" s="106"/>
      <c r="O2" s="107" t="s">
        <v>33</v>
      </c>
    </row>
    <row r="3" spans="1:15" x14ac:dyDescent="0.6">
      <c r="D3" s="20" t="s">
        <v>31</v>
      </c>
      <c r="F3" s="20" t="s">
        <v>132</v>
      </c>
      <c r="K3" s="20" t="s">
        <v>32</v>
      </c>
      <c r="L3" s="20" t="s">
        <v>135</v>
      </c>
    </row>
    <row r="4" spans="1:15" x14ac:dyDescent="0.6">
      <c r="B4" s="20" t="s">
        <v>35</v>
      </c>
      <c r="G4" s="20">
        <f>+' 8708 ส่วนที่ 1'!E30</f>
        <v>0</v>
      </c>
      <c r="L4" s="20" t="s">
        <v>189</v>
      </c>
      <c r="M4" s="108" t="s">
        <v>68</v>
      </c>
    </row>
    <row r="5" spans="1:15" ht="6" customHeight="1" x14ac:dyDescent="0.6"/>
    <row r="6" spans="1:15" ht="19.5" customHeight="1" x14ac:dyDescent="0.6">
      <c r="A6" s="109" t="s">
        <v>36</v>
      </c>
      <c r="B6" s="286" t="s">
        <v>48</v>
      </c>
      <c r="C6" s="287"/>
      <c r="D6" s="288"/>
      <c r="E6" s="286" t="s">
        <v>6</v>
      </c>
      <c r="F6" s="287"/>
      <c r="G6" s="292" t="s">
        <v>38</v>
      </c>
      <c r="H6" s="293"/>
      <c r="I6" s="293"/>
      <c r="J6" s="294"/>
      <c r="K6" s="295" t="s">
        <v>41</v>
      </c>
      <c r="L6" s="297" t="s">
        <v>43</v>
      </c>
      <c r="M6" s="298"/>
      <c r="N6" s="109" t="s">
        <v>45</v>
      </c>
      <c r="O6" s="284" t="s">
        <v>27</v>
      </c>
    </row>
    <row r="7" spans="1:15" ht="20.25" customHeight="1" x14ac:dyDescent="0.6">
      <c r="A7" s="111" t="s">
        <v>37</v>
      </c>
      <c r="B7" s="289"/>
      <c r="C7" s="290"/>
      <c r="D7" s="291"/>
      <c r="E7" s="289"/>
      <c r="F7" s="291"/>
      <c r="G7" s="148" t="s">
        <v>39</v>
      </c>
      <c r="H7" s="148" t="s">
        <v>40</v>
      </c>
      <c r="I7" s="148" t="s">
        <v>12</v>
      </c>
      <c r="J7" s="149" t="s">
        <v>13</v>
      </c>
      <c r="K7" s="296"/>
      <c r="L7" s="299" t="s">
        <v>42</v>
      </c>
      <c r="M7" s="300"/>
      <c r="N7" s="111" t="s">
        <v>44</v>
      </c>
      <c r="O7" s="285"/>
    </row>
    <row r="8" spans="1:15" ht="24.9" customHeight="1" x14ac:dyDescent="0.6">
      <c r="A8" s="126"/>
      <c r="B8" s="127"/>
      <c r="C8" s="128"/>
      <c r="D8" s="129"/>
      <c r="E8" s="127"/>
      <c r="F8" s="129"/>
      <c r="G8" s="130">
        <v>0</v>
      </c>
      <c r="H8" s="130">
        <v>0</v>
      </c>
      <c r="I8" s="130">
        <f>+'แบบ บก. 111'!D26</f>
        <v>0</v>
      </c>
      <c r="J8" s="130">
        <v>0</v>
      </c>
      <c r="K8" s="130">
        <f>+G8+H8+I8+J8</f>
        <v>0</v>
      </c>
      <c r="L8" s="127"/>
      <c r="M8" s="129"/>
      <c r="N8" s="131"/>
      <c r="O8" s="131"/>
    </row>
    <row r="9" spans="1:15" ht="24.9" customHeight="1" x14ac:dyDescent="0.6">
      <c r="A9" s="132"/>
      <c r="B9" s="133"/>
      <c r="C9" s="133"/>
      <c r="D9" s="134"/>
      <c r="E9" s="135"/>
      <c r="F9" s="136"/>
      <c r="G9" s="137"/>
      <c r="H9" s="138"/>
      <c r="I9" s="138"/>
      <c r="J9" s="138">
        <v>0</v>
      </c>
      <c r="K9" s="137">
        <f>+H9+I9+J9</f>
        <v>0</v>
      </c>
      <c r="L9" s="135"/>
      <c r="M9" s="136"/>
      <c r="N9" s="139"/>
      <c r="O9" s="139"/>
    </row>
    <row r="10" spans="1:15" ht="24.9" customHeight="1" x14ac:dyDescent="0.6">
      <c r="A10" s="132"/>
      <c r="B10" s="135"/>
      <c r="C10" s="133"/>
      <c r="D10" s="136"/>
      <c r="E10" s="135"/>
      <c r="F10" s="136"/>
      <c r="G10" s="137"/>
      <c r="H10" s="139"/>
      <c r="I10" s="139"/>
      <c r="J10" s="139"/>
      <c r="K10" s="137"/>
      <c r="L10" s="135"/>
      <c r="M10" s="136"/>
      <c r="N10" s="139"/>
      <c r="O10" s="139"/>
    </row>
    <row r="11" spans="1:15" ht="24.9" customHeight="1" x14ac:dyDescent="0.6">
      <c r="A11" s="132"/>
      <c r="B11" s="135"/>
      <c r="C11" s="133"/>
      <c r="D11" s="136"/>
      <c r="E11" s="135"/>
      <c r="F11" s="136"/>
      <c r="G11" s="137"/>
      <c r="H11" s="139"/>
      <c r="I11" s="139"/>
      <c r="J11" s="139"/>
      <c r="K11" s="137"/>
      <c r="L11" s="135"/>
      <c r="M11" s="136"/>
      <c r="N11" s="139"/>
      <c r="O11" s="139"/>
    </row>
    <row r="12" spans="1:15" ht="24.9" customHeight="1" x14ac:dyDescent="0.6">
      <c r="A12" s="132"/>
      <c r="B12" s="135"/>
      <c r="C12" s="133"/>
      <c r="D12" s="136"/>
      <c r="E12" s="135"/>
      <c r="F12" s="136"/>
      <c r="G12" s="137"/>
      <c r="H12" s="139"/>
      <c r="I12" s="139"/>
      <c r="J12" s="139"/>
      <c r="K12" s="137"/>
      <c r="L12" s="135"/>
      <c r="M12" s="136"/>
      <c r="N12" s="139"/>
      <c r="O12" s="139"/>
    </row>
    <row r="13" spans="1:15" ht="24.9" customHeight="1" x14ac:dyDescent="0.6">
      <c r="A13" s="140"/>
      <c r="B13" s="135"/>
      <c r="C13" s="133"/>
      <c r="D13" s="133"/>
      <c r="E13" s="135"/>
      <c r="F13" s="133"/>
      <c r="G13" s="141"/>
      <c r="H13" s="135"/>
      <c r="I13" s="139"/>
      <c r="J13" s="139"/>
      <c r="K13" s="137"/>
      <c r="L13" s="135"/>
      <c r="M13" s="136"/>
      <c r="N13" s="136"/>
      <c r="O13" s="139"/>
    </row>
    <row r="14" spans="1:15" x14ac:dyDescent="0.6">
      <c r="A14" s="115"/>
      <c r="B14" s="112"/>
      <c r="C14" s="30"/>
      <c r="D14" s="30"/>
      <c r="E14" s="112"/>
      <c r="F14" s="30"/>
      <c r="G14" s="116"/>
      <c r="H14" s="112"/>
      <c r="I14" s="114"/>
      <c r="J14" s="114"/>
      <c r="K14" s="117"/>
      <c r="L14" s="112"/>
      <c r="M14" s="113"/>
      <c r="N14" s="113"/>
      <c r="O14" s="114"/>
    </row>
    <row r="15" spans="1:15" x14ac:dyDescent="0.6">
      <c r="A15" s="110"/>
      <c r="B15" s="118" t="s">
        <v>49</v>
      </c>
      <c r="C15" s="118"/>
      <c r="D15" s="118"/>
      <c r="E15" s="118"/>
      <c r="F15" s="119"/>
      <c r="G15" s="120"/>
      <c r="H15" s="121">
        <f>SUM(H8:H14)</f>
        <v>0</v>
      </c>
      <c r="I15" s="121">
        <f>+I8+I9</f>
        <v>0</v>
      </c>
      <c r="J15" s="121"/>
      <c r="K15" s="122">
        <f>+K8+K9</f>
        <v>0</v>
      </c>
      <c r="L15" s="151" t="s">
        <v>141</v>
      </c>
      <c r="M15" s="118"/>
      <c r="N15" s="118"/>
      <c r="O15" s="119"/>
    </row>
    <row r="16" spans="1:15" ht="17.25" customHeight="1" x14ac:dyDescent="0.6"/>
    <row r="17" spans="1:15" ht="24" x14ac:dyDescent="0.65">
      <c r="B17" s="20" t="s">
        <v>136</v>
      </c>
      <c r="E17" s="4" t="str">
        <f>"("&amp;BAHTTEXT(K15)&amp;")"</f>
        <v>(ศูนย์บาทถ้วน)</v>
      </c>
      <c r="K17" s="20" t="s">
        <v>47</v>
      </c>
      <c r="O17" s="20" t="s">
        <v>46</v>
      </c>
    </row>
    <row r="18" spans="1:15" x14ac:dyDescent="0.6">
      <c r="L18" s="20">
        <f>+' 8708 ส่วนที่ 1'!E30</f>
        <v>0</v>
      </c>
    </row>
    <row r="19" spans="1:15" x14ac:dyDescent="0.6">
      <c r="A19" s="124"/>
      <c r="B19" s="124"/>
      <c r="E19" s="123"/>
      <c r="K19" s="106" t="s">
        <v>6</v>
      </c>
      <c r="L19" s="20" t="str">
        <f>+' 8708 ส่วนที่ 1'!E31</f>
        <v xml:space="preserve"> หัวหน้าสำนักปลัด</v>
      </c>
    </row>
    <row r="20" spans="1:15" x14ac:dyDescent="0.6">
      <c r="L20" s="20" t="s">
        <v>200</v>
      </c>
    </row>
    <row r="21" spans="1:15" x14ac:dyDescent="0.6">
      <c r="B21" s="125" t="s">
        <v>128</v>
      </c>
    </row>
    <row r="22" spans="1:15" x14ac:dyDescent="0.6">
      <c r="B22" s="108"/>
      <c r="C22" s="20" t="s">
        <v>129</v>
      </c>
    </row>
    <row r="23" spans="1:15" x14ac:dyDescent="0.6">
      <c r="B23" s="108"/>
      <c r="C23" s="20" t="s">
        <v>130</v>
      </c>
    </row>
    <row r="24" spans="1:15" x14ac:dyDescent="0.6">
      <c r="A24" s="124"/>
      <c r="B24" s="124"/>
    </row>
  </sheetData>
  <mergeCells count="7">
    <mergeCell ref="O6:O7"/>
    <mergeCell ref="B6:D7"/>
    <mergeCell ref="E6:F7"/>
    <mergeCell ref="G6:J6"/>
    <mergeCell ref="K6:K7"/>
    <mergeCell ref="L6:M6"/>
    <mergeCell ref="L7:M7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topLeftCell="A19" workbookViewId="0">
      <selection activeCell="C24" sqref="C24"/>
    </sheetView>
  </sheetViews>
  <sheetFormatPr defaultColWidth="9" defaultRowHeight="24.6" x14ac:dyDescent="0.7"/>
  <cols>
    <col min="1" max="1" width="12.75" style="183" customWidth="1"/>
    <col min="2" max="2" width="49.375" style="183" customWidth="1"/>
    <col min="3" max="3" width="14.75" style="183" customWidth="1"/>
    <col min="4" max="4" width="16.625" style="183" customWidth="1"/>
    <col min="5" max="16384" width="9" style="183"/>
  </cols>
  <sheetData>
    <row r="2" spans="1:6" x14ac:dyDescent="0.7">
      <c r="A2" s="184" t="s">
        <v>204</v>
      </c>
    </row>
    <row r="5" spans="1:6" x14ac:dyDescent="0.7">
      <c r="A5" s="185" t="s">
        <v>168</v>
      </c>
      <c r="B5" s="185" t="s">
        <v>137</v>
      </c>
      <c r="C5" s="185" t="s">
        <v>3</v>
      </c>
      <c r="D5" s="185" t="s">
        <v>27</v>
      </c>
      <c r="E5" s="186"/>
      <c r="F5" s="186"/>
    </row>
    <row r="6" spans="1:6" x14ac:dyDescent="0.7">
      <c r="A6" s="187" t="s">
        <v>187</v>
      </c>
      <c r="B6" s="187"/>
      <c r="C6" s="187"/>
      <c r="D6" s="187"/>
      <c r="E6" s="186"/>
      <c r="F6" s="186"/>
    </row>
    <row r="7" spans="1:6" x14ac:dyDescent="0.7">
      <c r="A7" s="185" t="s">
        <v>12</v>
      </c>
      <c r="B7" s="207" t="s">
        <v>201</v>
      </c>
      <c r="C7" s="188">
        <v>0</v>
      </c>
      <c r="D7" s="185" t="s">
        <v>169</v>
      </c>
      <c r="E7" s="186"/>
      <c r="F7" s="186"/>
    </row>
    <row r="8" spans="1:6" x14ac:dyDescent="0.7">
      <c r="A8" s="189"/>
      <c r="B8" s="189" t="s">
        <v>202</v>
      </c>
      <c r="C8" s="189"/>
      <c r="D8" s="189"/>
    </row>
    <row r="9" spans="1:6" x14ac:dyDescent="0.7">
      <c r="A9" s="189"/>
      <c r="B9" s="189" t="s">
        <v>203</v>
      </c>
      <c r="C9" s="189"/>
      <c r="D9" s="189"/>
    </row>
    <row r="10" spans="1:6" x14ac:dyDescent="0.7">
      <c r="A10" s="189"/>
      <c r="B10" s="189" t="s">
        <v>205</v>
      </c>
      <c r="C10" s="189"/>
      <c r="D10" s="189"/>
    </row>
    <row r="11" spans="1:6" x14ac:dyDescent="0.7">
      <c r="A11" s="189"/>
      <c r="B11" s="209"/>
      <c r="C11" s="190"/>
      <c r="D11" s="189"/>
    </row>
    <row r="12" spans="1:6" x14ac:dyDescent="0.7">
      <c r="A12" s="189"/>
      <c r="B12" s="189"/>
      <c r="C12" s="189"/>
      <c r="D12" s="189"/>
    </row>
    <row r="13" spans="1:6" x14ac:dyDescent="0.7">
      <c r="A13" s="214"/>
      <c r="B13" s="189"/>
      <c r="C13" s="210"/>
      <c r="D13" s="189"/>
    </row>
    <row r="14" spans="1:6" x14ac:dyDescent="0.7">
      <c r="A14" s="189"/>
      <c r="B14" s="189"/>
      <c r="C14" s="189"/>
      <c r="D14" s="189"/>
    </row>
    <row r="15" spans="1:6" x14ac:dyDescent="0.7">
      <c r="A15" s="189"/>
      <c r="B15" s="189"/>
      <c r="C15" s="189"/>
      <c r="D15" s="189"/>
    </row>
    <row r="16" spans="1:6" x14ac:dyDescent="0.7">
      <c r="A16" s="189"/>
      <c r="B16" s="189"/>
      <c r="C16" s="189"/>
      <c r="D16" s="189"/>
    </row>
    <row r="17" spans="1:8" x14ac:dyDescent="0.7">
      <c r="A17" s="189"/>
      <c r="B17" s="189"/>
      <c r="C17" s="189"/>
      <c r="D17" s="189"/>
    </row>
    <row r="18" spans="1:8" x14ac:dyDescent="0.7">
      <c r="A18" s="189"/>
      <c r="B18" s="189"/>
      <c r="C18" s="189"/>
      <c r="D18" s="189"/>
    </row>
    <row r="19" spans="1:8" x14ac:dyDescent="0.7">
      <c r="A19" s="189"/>
      <c r="B19" s="189"/>
      <c r="C19" s="189"/>
      <c r="D19" s="189"/>
    </row>
    <row r="20" spans="1:8" x14ac:dyDescent="0.7">
      <c r="A20" s="191"/>
      <c r="B20" s="66" t="str">
        <f>"("&amp;BAHTTEXT(C20)&amp;")"</f>
        <v>(ศูนย์บาทถ้วน)</v>
      </c>
      <c r="C20" s="192">
        <f>SUM(C7:C19)</f>
        <v>0</v>
      </c>
      <c r="D20" s="191"/>
    </row>
    <row r="23" spans="1:8" x14ac:dyDescent="0.7">
      <c r="B23" s="193" t="s">
        <v>15</v>
      </c>
      <c r="C23" s="194"/>
      <c r="D23" s="193" t="s">
        <v>170</v>
      </c>
      <c r="E23" s="194"/>
      <c r="F23" s="194"/>
      <c r="G23" s="194"/>
    </row>
    <row r="24" spans="1:8" x14ac:dyDescent="0.7">
      <c r="B24" s="193" t="s">
        <v>20</v>
      </c>
      <c r="C24" s="194" t="s">
        <v>234</v>
      </c>
      <c r="D24" s="194"/>
      <c r="E24" s="194"/>
      <c r="F24" s="194"/>
      <c r="G24" s="194"/>
      <c r="H24" s="194"/>
    </row>
    <row r="25" spans="1:8" x14ac:dyDescent="0.7">
      <c r="B25" s="193" t="s">
        <v>6</v>
      </c>
      <c r="C25" s="194" t="s">
        <v>188</v>
      </c>
      <c r="D25" s="194"/>
      <c r="E25" s="194"/>
      <c r="F25" s="194"/>
      <c r="G25" s="194"/>
      <c r="H25" s="194"/>
    </row>
    <row r="26" spans="1:8" x14ac:dyDescent="0.7">
      <c r="B26" s="194"/>
      <c r="C26" s="194" t="s">
        <v>235</v>
      </c>
      <c r="D26" s="194"/>
      <c r="E26" s="194"/>
      <c r="F26" s="194"/>
      <c r="G26" s="194"/>
      <c r="H26" s="194"/>
    </row>
    <row r="35" spans="1:5" x14ac:dyDescent="0.7">
      <c r="A35" s="184" t="s">
        <v>167</v>
      </c>
    </row>
    <row r="37" spans="1:5" x14ac:dyDescent="0.7">
      <c r="A37" s="184"/>
      <c r="B37" s="184"/>
      <c r="C37" s="184"/>
    </row>
    <row r="38" spans="1:5" x14ac:dyDescent="0.7">
      <c r="A38" s="213" t="s">
        <v>168</v>
      </c>
      <c r="B38" s="213" t="s">
        <v>137</v>
      </c>
      <c r="C38" s="213" t="s">
        <v>3</v>
      </c>
      <c r="D38" s="213" t="s">
        <v>27</v>
      </c>
      <c r="E38" s="186"/>
    </row>
    <row r="39" spans="1:5" x14ac:dyDescent="0.7">
      <c r="A39" s="187" t="s">
        <v>187</v>
      </c>
      <c r="B39" s="187"/>
      <c r="C39" s="187"/>
      <c r="D39" s="187"/>
      <c r="E39" s="186"/>
    </row>
    <row r="40" spans="1:5" x14ac:dyDescent="0.7">
      <c r="A40" s="185"/>
      <c r="B40" s="207"/>
      <c r="C40" s="188" t="e">
        <f>+'แบบ บก. 111'!#REF!</f>
        <v>#REF!</v>
      </c>
      <c r="D40" s="185" t="s">
        <v>169</v>
      </c>
      <c r="E40" s="186"/>
    </row>
    <row r="41" spans="1:5" x14ac:dyDescent="0.7">
      <c r="A41" s="189"/>
      <c r="B41" s="189"/>
      <c r="C41" s="189"/>
      <c r="D41" s="189"/>
    </row>
    <row r="42" spans="1:5" x14ac:dyDescent="0.7">
      <c r="A42" s="189"/>
      <c r="B42" s="189"/>
      <c r="C42" s="189"/>
      <c r="D42" s="189"/>
    </row>
    <row r="43" spans="1:5" x14ac:dyDescent="0.7">
      <c r="A43" s="189"/>
      <c r="B43" s="209"/>
      <c r="C43" s="190"/>
      <c r="D43" s="189"/>
    </row>
    <row r="44" spans="1:5" x14ac:dyDescent="0.7">
      <c r="A44" s="189"/>
      <c r="B44" s="189"/>
      <c r="C44" s="189"/>
      <c r="D44" s="189"/>
    </row>
    <row r="45" spans="1:5" x14ac:dyDescent="0.7">
      <c r="A45" s="189"/>
      <c r="B45" s="189"/>
      <c r="C45" s="210"/>
      <c r="D45" s="189"/>
    </row>
    <row r="46" spans="1:5" x14ac:dyDescent="0.7">
      <c r="A46" s="189"/>
      <c r="B46" s="189"/>
      <c r="C46" s="189"/>
      <c r="D46" s="189"/>
    </row>
    <row r="47" spans="1:5" x14ac:dyDescent="0.7">
      <c r="A47" s="189"/>
      <c r="B47" s="189"/>
      <c r="C47" s="189"/>
      <c r="D47" s="189"/>
    </row>
    <row r="48" spans="1:5" x14ac:dyDescent="0.7">
      <c r="A48" s="189"/>
      <c r="B48" s="189"/>
      <c r="C48" s="189"/>
      <c r="D48" s="189"/>
    </row>
    <row r="49" spans="1:5" x14ac:dyDescent="0.7">
      <c r="A49" s="189"/>
      <c r="B49" s="189"/>
      <c r="C49" s="189"/>
      <c r="D49" s="189"/>
    </row>
    <row r="50" spans="1:5" x14ac:dyDescent="0.7">
      <c r="A50" s="189"/>
      <c r="B50" s="189"/>
      <c r="C50" s="189"/>
      <c r="D50" s="189"/>
    </row>
    <row r="51" spans="1:5" x14ac:dyDescent="0.7">
      <c r="A51" s="189"/>
      <c r="B51" s="189"/>
      <c r="C51" s="189"/>
      <c r="D51" s="189"/>
    </row>
    <row r="52" spans="1:5" x14ac:dyDescent="0.7">
      <c r="A52" s="191"/>
      <c r="B52" s="191" t="s">
        <v>41</v>
      </c>
      <c r="C52" s="192" t="e">
        <f>SUM(C40:C51)</f>
        <v>#REF!</v>
      </c>
      <c r="D52" s="191"/>
    </row>
    <row r="55" spans="1:5" x14ac:dyDescent="0.7">
      <c r="B55" s="193" t="s">
        <v>15</v>
      </c>
      <c r="C55" s="194"/>
      <c r="D55" s="193" t="s">
        <v>170</v>
      </c>
      <c r="E55" s="194"/>
    </row>
    <row r="56" spans="1:5" x14ac:dyDescent="0.7">
      <c r="B56" s="193" t="s">
        <v>20</v>
      </c>
      <c r="C56" s="194"/>
      <c r="D56" s="193" t="s">
        <v>67</v>
      </c>
      <c r="E56" s="194"/>
    </row>
    <row r="57" spans="1:5" x14ac:dyDescent="0.7">
      <c r="B57" s="193" t="s">
        <v>6</v>
      </c>
      <c r="C57" s="194"/>
      <c r="D57" s="193"/>
      <c r="E57" s="194"/>
    </row>
    <row r="58" spans="1:5" x14ac:dyDescent="0.7">
      <c r="B58" s="193" t="s">
        <v>191</v>
      </c>
      <c r="D58" s="194"/>
      <c r="E58" s="194"/>
    </row>
  </sheetData>
  <pageMargins left="0.89" right="0.11811023622047245" top="0.74803149606299213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28" workbookViewId="0">
      <selection activeCell="C8" sqref="C8"/>
    </sheetView>
  </sheetViews>
  <sheetFormatPr defaultColWidth="9.125" defaultRowHeight="24.6" x14ac:dyDescent="0.7"/>
  <cols>
    <col min="1" max="1" width="15.625" style="219" customWidth="1"/>
    <col min="2" max="2" width="37" style="220" customWidth="1"/>
    <col min="3" max="3" width="27.75" style="220" customWidth="1"/>
    <col min="4" max="4" width="13.25" style="221" customWidth="1"/>
    <col min="5" max="5" width="12.75" style="219" customWidth="1"/>
    <col min="6" max="6" width="1.625" style="219" customWidth="1"/>
    <col min="7" max="16384" width="9.125" style="219"/>
  </cols>
  <sheetData>
    <row r="1" spans="1:5" x14ac:dyDescent="0.7">
      <c r="E1" s="222" t="s">
        <v>115</v>
      </c>
    </row>
    <row r="2" spans="1:5" x14ac:dyDescent="0.7">
      <c r="A2" s="303" t="s">
        <v>114</v>
      </c>
      <c r="B2" s="303"/>
      <c r="C2" s="303"/>
      <c r="D2" s="303"/>
      <c r="E2" s="303"/>
    </row>
    <row r="3" spans="1:5" x14ac:dyDescent="0.7">
      <c r="A3" s="304" t="s">
        <v>226</v>
      </c>
      <c r="B3" s="304"/>
      <c r="C3" s="304"/>
      <c r="D3" s="304"/>
      <c r="E3" s="304"/>
    </row>
    <row r="4" spans="1:5" s="220" customFormat="1" ht="15" customHeight="1" x14ac:dyDescent="0.7">
      <c r="A4" s="223"/>
      <c r="B4" s="223"/>
      <c r="C4" s="223"/>
      <c r="D4" s="223"/>
      <c r="E4" s="223"/>
    </row>
    <row r="5" spans="1:5" ht="23.25" customHeight="1" x14ac:dyDescent="0.7">
      <c r="A5" s="224" t="s">
        <v>45</v>
      </c>
      <c r="B5" s="301" t="s">
        <v>116</v>
      </c>
      <c r="C5" s="302"/>
      <c r="D5" s="225" t="s">
        <v>3</v>
      </c>
      <c r="E5" s="224" t="s">
        <v>27</v>
      </c>
    </row>
    <row r="6" spans="1:5" ht="23.25" customHeight="1" x14ac:dyDescent="0.7">
      <c r="A6" s="226"/>
      <c r="B6" s="227" t="s">
        <v>206</v>
      </c>
      <c r="C6" s="228"/>
      <c r="D6" s="229"/>
      <c r="E6" s="230" t="s">
        <v>143</v>
      </c>
    </row>
    <row r="7" spans="1:5" ht="23.25" customHeight="1" x14ac:dyDescent="0.7">
      <c r="A7" s="231"/>
      <c r="B7" s="232" t="s">
        <v>223</v>
      </c>
      <c r="C7" s="233"/>
      <c r="D7" s="234"/>
      <c r="E7" s="235"/>
    </row>
    <row r="8" spans="1:5" ht="23.25" customHeight="1" x14ac:dyDescent="0.7">
      <c r="A8" s="235"/>
      <c r="B8" s="232" t="s">
        <v>224</v>
      </c>
      <c r="C8" s="233"/>
      <c r="D8" s="234"/>
      <c r="E8" s="235"/>
    </row>
    <row r="9" spans="1:5" ht="23.25" customHeight="1" x14ac:dyDescent="0.7">
      <c r="A9" s="257"/>
      <c r="B9" s="258" t="s">
        <v>221</v>
      </c>
      <c r="C9" s="259" t="s">
        <v>220</v>
      </c>
      <c r="D9" s="260"/>
      <c r="E9" s="261"/>
    </row>
    <row r="10" spans="1:5" ht="23.25" customHeight="1" x14ac:dyDescent="0.7">
      <c r="A10" s="236"/>
      <c r="B10" s="232" t="s">
        <v>207</v>
      </c>
      <c r="C10" s="233"/>
      <c r="D10" s="234"/>
      <c r="E10" s="235"/>
    </row>
    <row r="11" spans="1:5" ht="23.25" customHeight="1" x14ac:dyDescent="0.7">
      <c r="A11" s="236"/>
      <c r="B11" s="232" t="s">
        <v>208</v>
      </c>
      <c r="C11" s="233"/>
      <c r="D11" s="234"/>
      <c r="E11" s="235"/>
    </row>
    <row r="12" spans="1:5" ht="23.25" customHeight="1" x14ac:dyDescent="0.7">
      <c r="A12" s="236"/>
      <c r="B12" s="232" t="s">
        <v>209</v>
      </c>
      <c r="C12" s="233"/>
      <c r="D12" s="234"/>
      <c r="E12" s="235"/>
    </row>
    <row r="13" spans="1:5" ht="23.25" customHeight="1" x14ac:dyDescent="0.7">
      <c r="A13" s="235"/>
      <c r="B13" s="232" t="s">
        <v>208</v>
      </c>
      <c r="C13" s="233"/>
      <c r="D13" s="234"/>
      <c r="E13" s="235"/>
    </row>
    <row r="14" spans="1:5" ht="23.25" customHeight="1" x14ac:dyDescent="0.7">
      <c r="A14" s="261"/>
      <c r="B14" s="258" t="s">
        <v>205</v>
      </c>
      <c r="C14" s="259" t="s">
        <v>220</v>
      </c>
      <c r="D14" s="260"/>
      <c r="E14" s="261"/>
    </row>
    <row r="15" spans="1:5" x14ac:dyDescent="0.7">
      <c r="A15" s="237"/>
      <c r="B15" s="238" t="s">
        <v>212</v>
      </c>
      <c r="C15" s="239"/>
      <c r="D15" s="240"/>
      <c r="E15" s="241"/>
    </row>
    <row r="16" spans="1:5" x14ac:dyDescent="0.7">
      <c r="A16" s="237"/>
      <c r="B16" s="238" t="s">
        <v>211</v>
      </c>
      <c r="C16" s="239"/>
      <c r="D16" s="240"/>
      <c r="E16" s="241"/>
    </row>
    <row r="17" spans="1:9" x14ac:dyDescent="0.7">
      <c r="A17" s="237"/>
      <c r="B17" s="238" t="s">
        <v>210</v>
      </c>
      <c r="C17" s="239"/>
      <c r="D17" s="240"/>
      <c r="E17" s="241"/>
    </row>
    <row r="18" spans="1:9" x14ac:dyDescent="0.7">
      <c r="A18" s="242"/>
      <c r="B18" s="238" t="s">
        <v>213</v>
      </c>
      <c r="C18" s="243"/>
      <c r="D18" s="244"/>
      <c r="E18" s="241"/>
    </row>
    <row r="19" spans="1:9" x14ac:dyDescent="0.7">
      <c r="A19" s="267"/>
      <c r="B19" s="268" t="s">
        <v>214</v>
      </c>
      <c r="C19" s="259" t="s">
        <v>220</v>
      </c>
      <c r="D19" s="269"/>
      <c r="E19" s="270"/>
    </row>
    <row r="20" spans="1:9" x14ac:dyDescent="0.7">
      <c r="A20" s="262"/>
      <c r="B20" s="263" t="s">
        <v>215</v>
      </c>
      <c r="C20" s="264"/>
      <c r="D20" s="265"/>
      <c r="E20" s="266"/>
    </row>
    <row r="21" spans="1:9" x14ac:dyDescent="0.7">
      <c r="A21" s="256"/>
      <c r="B21" s="245" t="s">
        <v>211</v>
      </c>
      <c r="C21" s="246"/>
      <c r="D21" s="247"/>
      <c r="E21" s="248"/>
    </row>
    <row r="22" spans="1:9" x14ac:dyDescent="0.7">
      <c r="A22" s="256"/>
      <c r="B22" s="245" t="s">
        <v>216</v>
      </c>
      <c r="C22" s="246"/>
      <c r="D22" s="247"/>
      <c r="E22" s="248"/>
    </row>
    <row r="23" spans="1:9" x14ac:dyDescent="0.7">
      <c r="A23" s="256"/>
      <c r="B23" s="245" t="s">
        <v>217</v>
      </c>
      <c r="C23" s="246"/>
      <c r="D23" s="247"/>
      <c r="E23" s="248"/>
    </row>
    <row r="24" spans="1:9" x14ac:dyDescent="0.7">
      <c r="A24" s="256"/>
      <c r="B24" s="245" t="s">
        <v>218</v>
      </c>
      <c r="C24" s="246"/>
      <c r="D24" s="247"/>
      <c r="E24" s="248"/>
    </row>
    <row r="25" spans="1:9" x14ac:dyDescent="0.7">
      <c r="A25" s="256"/>
      <c r="B25" s="245" t="s">
        <v>219</v>
      </c>
      <c r="C25" s="233" t="s">
        <v>220</v>
      </c>
      <c r="D25" s="247"/>
      <c r="E25" s="248"/>
    </row>
    <row r="26" spans="1:9" x14ac:dyDescent="0.7">
      <c r="A26" s="249"/>
      <c r="B26" s="250"/>
      <c r="C26" s="251" t="s">
        <v>14</v>
      </c>
      <c r="D26" s="252">
        <f>SUM(D6:D19)</f>
        <v>0</v>
      </c>
      <c r="E26" s="253"/>
      <c r="I26" s="254"/>
    </row>
    <row r="27" spans="1:9" x14ac:dyDescent="0.7">
      <c r="B27" s="255" t="s">
        <v>144</v>
      </c>
      <c r="C27" s="219" t="str">
        <f>"("&amp;BAHTTEXT(D26)&amp;")"</f>
        <v>(ศูนย์บาทถ้วน)</v>
      </c>
      <c r="D27" s="220"/>
    </row>
    <row r="28" spans="1:9" x14ac:dyDescent="0.7">
      <c r="B28" s="220" t="s">
        <v>222</v>
      </c>
    </row>
    <row r="29" spans="1:9" x14ac:dyDescent="0.7">
      <c r="A29" s="219" t="s">
        <v>227</v>
      </c>
    </row>
    <row r="30" spans="1:9" x14ac:dyDescent="0.7">
      <c r="A30" s="219" t="s">
        <v>117</v>
      </c>
    </row>
    <row r="32" spans="1:9" x14ac:dyDescent="0.7">
      <c r="C32" s="221" t="s">
        <v>118</v>
      </c>
      <c r="D32" s="219"/>
    </row>
    <row r="33" spans="3:4" x14ac:dyDescent="0.7">
      <c r="C33" s="221" t="s">
        <v>228</v>
      </c>
      <c r="D33" s="219"/>
    </row>
    <row r="34" spans="3:4" x14ac:dyDescent="0.7">
      <c r="C34" s="221" t="s">
        <v>225</v>
      </c>
      <c r="D34" s="219"/>
    </row>
  </sheetData>
  <mergeCells count="3">
    <mergeCell ref="B5:C5"/>
    <mergeCell ref="A2:E2"/>
    <mergeCell ref="A3:E3"/>
  </mergeCells>
  <phoneticPr fontId="0" type="noConversion"/>
  <printOptions horizontalCentered="1"/>
  <pageMargins left="0.19685039370078741" right="0.27559055118110237" top="0.47244094488188981" bottom="0.55118110236220474" header="0.35433070866141736" footer="0.39370078740157483"/>
  <pageSetup paperSize="9" orientation="portrait" horizontalDpi="36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3" workbookViewId="0">
      <selection activeCell="H12" sqref="H12"/>
    </sheetView>
  </sheetViews>
  <sheetFormatPr defaultColWidth="9" defaultRowHeight="24.6" x14ac:dyDescent="0.7"/>
  <cols>
    <col min="1" max="1" width="9.875" style="183" bestFit="1" customWidth="1"/>
    <col min="2" max="2" width="22.375" style="183" customWidth="1"/>
    <col min="3" max="3" width="19" style="183" customWidth="1"/>
    <col min="4" max="4" width="11.875" style="183" bestFit="1" customWidth="1"/>
    <col min="5" max="5" width="9.125" style="183" bestFit="1" customWidth="1"/>
    <col min="6" max="6" width="13.25" style="183" customWidth="1"/>
    <col min="7" max="7" width="9.125" style="183" bestFit="1" customWidth="1"/>
    <col min="8" max="8" width="27.875" style="183" customWidth="1"/>
    <col min="9" max="16384" width="9" style="183"/>
  </cols>
  <sheetData>
    <row r="1" spans="1:13" x14ac:dyDescent="0.7">
      <c r="A1" s="305" t="s">
        <v>185</v>
      </c>
      <c r="B1" s="305"/>
      <c r="C1" s="305"/>
      <c r="D1" s="305"/>
      <c r="E1" s="305"/>
      <c r="F1" s="305"/>
      <c r="G1" s="305"/>
      <c r="H1" s="305"/>
      <c r="I1" s="305"/>
      <c r="J1" s="305"/>
    </row>
    <row r="3" spans="1:13" x14ac:dyDescent="0.7">
      <c r="A3" s="195" t="s">
        <v>38</v>
      </c>
      <c r="B3" s="195" t="s">
        <v>171</v>
      </c>
      <c r="C3" s="195" t="s">
        <v>172</v>
      </c>
      <c r="D3" s="195" t="s">
        <v>11</v>
      </c>
      <c r="E3" s="195" t="s">
        <v>173</v>
      </c>
      <c r="F3" s="195" t="s">
        <v>3</v>
      </c>
      <c r="G3" s="195" t="s">
        <v>138</v>
      </c>
      <c r="H3" s="195" t="s">
        <v>174</v>
      </c>
      <c r="I3" s="195" t="s">
        <v>175</v>
      </c>
      <c r="J3" s="195" t="s">
        <v>27</v>
      </c>
      <c r="K3" s="196"/>
      <c r="L3" s="196"/>
      <c r="M3" s="196"/>
    </row>
    <row r="4" spans="1:13" x14ac:dyDescent="0.7">
      <c r="A4" s="197"/>
      <c r="B4" s="197"/>
      <c r="C4" s="198" t="s">
        <v>176</v>
      </c>
      <c r="D4" s="198"/>
      <c r="E4" s="197" t="s">
        <v>177</v>
      </c>
      <c r="F4" s="197" t="s">
        <v>178</v>
      </c>
      <c r="G4" s="197" t="s">
        <v>139</v>
      </c>
      <c r="H4" s="197"/>
      <c r="I4" s="197" t="s">
        <v>179</v>
      </c>
      <c r="J4" s="197"/>
      <c r="K4" s="196"/>
      <c r="L4" s="196"/>
      <c r="M4" s="196"/>
    </row>
    <row r="5" spans="1:13" x14ac:dyDescent="0.7">
      <c r="A5" s="199" t="s">
        <v>186</v>
      </c>
      <c r="B5" s="205"/>
      <c r="C5" s="208"/>
      <c r="D5" s="208"/>
      <c r="E5" s="205"/>
      <c r="F5" s="215"/>
      <c r="G5" s="215"/>
      <c r="H5" s="205"/>
      <c r="I5" s="205"/>
      <c r="J5" s="205"/>
      <c r="K5" s="196"/>
      <c r="L5" s="196"/>
      <c r="M5" s="196"/>
    </row>
    <row r="6" spans="1:13" x14ac:dyDescent="0.7">
      <c r="A6" s="205"/>
      <c r="B6" s="216"/>
      <c r="C6" s="208"/>
      <c r="D6" s="208"/>
      <c r="E6" s="205"/>
      <c r="F6" s="205"/>
      <c r="G6" s="205"/>
      <c r="H6" s="205"/>
      <c r="I6" s="205"/>
      <c r="J6" s="205"/>
      <c r="K6" s="196"/>
      <c r="L6" s="196"/>
      <c r="M6" s="196"/>
    </row>
    <row r="7" spans="1:13" x14ac:dyDescent="0.7">
      <c r="A7" s="199" t="s">
        <v>39</v>
      </c>
      <c r="B7" s="200"/>
      <c r="C7" s="195"/>
      <c r="D7" s="195"/>
      <c r="E7" s="201"/>
      <c r="F7" s="202"/>
      <c r="G7" s="202"/>
      <c r="H7" s="195"/>
      <c r="I7" s="200"/>
      <c r="J7" s="200"/>
      <c r="K7" s="196"/>
      <c r="L7" s="196"/>
      <c r="M7" s="196"/>
    </row>
    <row r="8" spans="1:13" x14ac:dyDescent="0.7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196"/>
      <c r="L8" s="196"/>
      <c r="M8" s="196"/>
    </row>
    <row r="9" spans="1:13" x14ac:dyDescent="0.7">
      <c r="A9" s="189"/>
      <c r="B9" s="189"/>
      <c r="C9" s="189"/>
      <c r="D9" s="189"/>
      <c r="E9" s="189"/>
      <c r="F9" s="189"/>
      <c r="G9" s="189"/>
      <c r="H9" s="189"/>
      <c r="I9" s="189"/>
      <c r="J9" s="189"/>
    </row>
    <row r="10" spans="1:13" x14ac:dyDescent="0.7">
      <c r="A10" s="206"/>
      <c r="B10" s="206"/>
      <c r="C10" s="206"/>
      <c r="D10" s="206"/>
      <c r="E10" s="206"/>
      <c r="F10" s="206"/>
      <c r="G10" s="206"/>
      <c r="H10" s="206"/>
      <c r="I10" s="206"/>
      <c r="J10" s="206"/>
    </row>
    <row r="13" spans="1:13" x14ac:dyDescent="0.7">
      <c r="G13" s="183" t="s">
        <v>15</v>
      </c>
      <c r="I13" s="183" t="s">
        <v>184</v>
      </c>
    </row>
    <row r="14" spans="1:13" x14ac:dyDescent="0.7">
      <c r="G14" s="183" t="s">
        <v>236</v>
      </c>
    </row>
    <row r="15" spans="1:13" x14ac:dyDescent="0.7">
      <c r="A15" s="183" t="s">
        <v>182</v>
      </c>
      <c r="G15" s="183" t="s">
        <v>183</v>
      </c>
    </row>
    <row r="23" spans="1:10" x14ac:dyDescent="0.7">
      <c r="A23" s="305" t="s">
        <v>185</v>
      </c>
      <c r="B23" s="305"/>
      <c r="C23" s="305"/>
      <c r="D23" s="305"/>
      <c r="E23" s="305"/>
      <c r="F23" s="305"/>
      <c r="G23" s="305"/>
      <c r="H23" s="305"/>
      <c r="I23" s="305"/>
      <c r="J23" s="305"/>
    </row>
    <row r="25" spans="1:10" x14ac:dyDescent="0.7">
      <c r="A25" s="195" t="s">
        <v>38</v>
      </c>
      <c r="B25" s="195" t="s">
        <v>171</v>
      </c>
      <c r="C25" s="195" t="s">
        <v>172</v>
      </c>
      <c r="D25" s="195" t="s">
        <v>11</v>
      </c>
      <c r="E25" s="195" t="s">
        <v>173</v>
      </c>
      <c r="F25" s="195" t="s">
        <v>3</v>
      </c>
      <c r="G25" s="195" t="s">
        <v>138</v>
      </c>
      <c r="H25" s="195" t="s">
        <v>174</v>
      </c>
      <c r="I25" s="195" t="s">
        <v>175</v>
      </c>
      <c r="J25" s="195" t="s">
        <v>27</v>
      </c>
    </row>
    <row r="26" spans="1:10" x14ac:dyDescent="0.7">
      <c r="A26" s="197"/>
      <c r="B26" s="197"/>
      <c r="C26" s="198" t="s">
        <v>176</v>
      </c>
      <c r="D26" s="198"/>
      <c r="E26" s="197" t="s">
        <v>177</v>
      </c>
      <c r="F26" s="197" t="s">
        <v>178</v>
      </c>
      <c r="G26" s="197" t="s">
        <v>139</v>
      </c>
      <c r="H26" s="197"/>
      <c r="I26" s="197" t="s">
        <v>179</v>
      </c>
      <c r="J26" s="197"/>
    </row>
    <row r="27" spans="1:10" x14ac:dyDescent="0.7">
      <c r="A27" s="199" t="s">
        <v>186</v>
      </c>
      <c r="B27" s="205" t="s">
        <v>180</v>
      </c>
      <c r="C27" s="208" t="s">
        <v>193</v>
      </c>
      <c r="D27" s="208" t="s">
        <v>181</v>
      </c>
      <c r="E27" s="205">
        <v>800</v>
      </c>
      <c r="F27" s="215">
        <v>1600</v>
      </c>
      <c r="G27" s="215">
        <v>1600</v>
      </c>
      <c r="H27" s="205"/>
      <c r="I27" s="205"/>
      <c r="J27" s="205"/>
    </row>
    <row r="28" spans="1:10" x14ac:dyDescent="0.7">
      <c r="A28" s="205"/>
      <c r="B28" s="205" t="s">
        <v>192</v>
      </c>
      <c r="C28" s="208"/>
      <c r="D28" s="208"/>
      <c r="E28" s="205"/>
      <c r="F28" s="205"/>
      <c r="G28" s="205"/>
      <c r="H28" s="205"/>
      <c r="I28" s="205"/>
      <c r="J28" s="205"/>
    </row>
    <row r="29" spans="1:10" x14ac:dyDescent="0.7">
      <c r="A29" s="199"/>
      <c r="B29" s="200"/>
      <c r="C29" s="195"/>
      <c r="D29" s="195"/>
      <c r="E29" s="201"/>
      <c r="F29" s="202"/>
      <c r="G29" s="202"/>
      <c r="H29" s="195"/>
      <c r="I29" s="200"/>
      <c r="J29" s="200"/>
    </row>
    <row r="30" spans="1:10" x14ac:dyDescent="0.7">
      <c r="A30" s="211"/>
      <c r="B30" s="212"/>
      <c r="C30" s="212"/>
      <c r="D30" s="212"/>
      <c r="E30" s="212"/>
      <c r="F30" s="212"/>
      <c r="G30" s="212"/>
      <c r="H30" s="212"/>
      <c r="I30" s="212"/>
      <c r="J30" s="212"/>
    </row>
    <row r="31" spans="1:10" x14ac:dyDescent="0.7">
      <c r="A31" s="189"/>
      <c r="B31" s="189"/>
      <c r="C31" s="189"/>
      <c r="D31" s="189"/>
      <c r="E31" s="189"/>
      <c r="F31" s="189"/>
      <c r="G31" s="189"/>
      <c r="H31" s="189"/>
      <c r="I31" s="189"/>
      <c r="J31" s="189"/>
    </row>
    <row r="32" spans="1:10" x14ac:dyDescent="0.7">
      <c r="A32" s="206"/>
      <c r="B32" s="206"/>
      <c r="C32" s="206"/>
      <c r="D32" s="206"/>
      <c r="E32" s="206"/>
      <c r="F32" s="206"/>
      <c r="G32" s="206"/>
      <c r="H32" s="206"/>
      <c r="I32" s="206"/>
      <c r="J32" s="206"/>
    </row>
    <row r="35" spans="1:9" x14ac:dyDescent="0.7">
      <c r="G35" s="183" t="s">
        <v>15</v>
      </c>
      <c r="I35" s="183" t="s">
        <v>184</v>
      </c>
    </row>
    <row r="36" spans="1:9" x14ac:dyDescent="0.7">
      <c r="G36" s="183" t="s">
        <v>190</v>
      </c>
    </row>
    <row r="37" spans="1:9" x14ac:dyDescent="0.7">
      <c r="A37" s="183" t="s">
        <v>182</v>
      </c>
      <c r="G37" s="183" t="s">
        <v>6</v>
      </c>
    </row>
  </sheetData>
  <mergeCells count="2">
    <mergeCell ref="A1:J1"/>
    <mergeCell ref="A23:J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topLeftCell="A28" zoomScaleNormal="100" zoomScaleSheetLayoutView="100" workbookViewId="0">
      <selection activeCell="E33" sqref="E33"/>
    </sheetView>
  </sheetViews>
  <sheetFormatPr defaultColWidth="9.125" defaultRowHeight="23.4" x14ac:dyDescent="0.6"/>
  <cols>
    <col min="1" max="1" width="9.375" style="20" customWidth="1"/>
    <col min="2" max="2" width="23.75" style="20" customWidth="1"/>
    <col min="3" max="3" width="17.75" style="20" customWidth="1"/>
    <col min="4" max="4" width="24.875" style="20" customWidth="1"/>
    <col min="5" max="5" width="9.75" style="20" customWidth="1"/>
    <col min="6" max="6" width="17.125" style="20" customWidth="1"/>
    <col min="7" max="7" width="4.75" style="20" customWidth="1"/>
    <col min="8" max="8" width="0.625" style="20" customWidth="1"/>
    <col min="9" max="9" width="11.125" style="20" customWidth="1"/>
    <col min="10" max="16384" width="9.125" style="20"/>
  </cols>
  <sheetData>
    <row r="1" spans="1:7" ht="21" customHeight="1" thickBot="1" x14ac:dyDescent="0.65">
      <c r="A1" s="18"/>
      <c r="B1" s="18"/>
      <c r="C1" s="18"/>
      <c r="D1" s="18"/>
      <c r="E1" s="18"/>
      <c r="F1" s="19" t="s">
        <v>70</v>
      </c>
      <c r="G1" s="18"/>
    </row>
    <row r="2" spans="1:7" ht="30.75" customHeight="1" x14ac:dyDescent="0.8">
      <c r="A2" s="311" t="s">
        <v>71</v>
      </c>
      <c r="B2" s="312"/>
      <c r="C2" s="312"/>
      <c r="D2" s="312"/>
      <c r="E2" s="313"/>
      <c r="F2" s="21" t="s">
        <v>72</v>
      </c>
      <c r="G2" s="92"/>
    </row>
    <row r="3" spans="1:7" ht="19.5" customHeight="1" x14ac:dyDescent="0.6">
      <c r="A3" s="23"/>
      <c r="B3" s="24"/>
      <c r="C3" s="24"/>
      <c r="D3" s="24"/>
      <c r="E3" s="24"/>
      <c r="F3" s="314" t="s">
        <v>73</v>
      </c>
      <c r="G3" s="315"/>
    </row>
    <row r="4" spans="1:7" x14ac:dyDescent="0.6">
      <c r="A4" s="26" t="s">
        <v>74</v>
      </c>
      <c r="B4" s="316" t="s">
        <v>132</v>
      </c>
      <c r="C4" s="316"/>
      <c r="D4" s="24"/>
      <c r="E4" s="24"/>
      <c r="F4" s="25"/>
      <c r="G4" s="93"/>
    </row>
    <row r="5" spans="1:7" ht="12" customHeight="1" thickBot="1" x14ac:dyDescent="0.65">
      <c r="A5" s="27"/>
      <c r="B5" s="18"/>
      <c r="C5" s="18"/>
      <c r="D5" s="18"/>
      <c r="E5" s="18"/>
      <c r="F5" s="28"/>
      <c r="G5" s="94"/>
    </row>
    <row r="6" spans="1:7" x14ac:dyDescent="0.6">
      <c r="A6" s="22" t="s">
        <v>123</v>
      </c>
      <c r="B6" s="91"/>
      <c r="C6" s="29" t="s">
        <v>6</v>
      </c>
      <c r="D6" s="317"/>
      <c r="E6" s="317"/>
      <c r="F6" s="317"/>
      <c r="G6" s="95"/>
    </row>
    <row r="7" spans="1:7" x14ac:dyDescent="0.6">
      <c r="A7" s="22" t="s">
        <v>75</v>
      </c>
      <c r="B7" s="316"/>
      <c r="C7" s="316"/>
      <c r="D7" s="29" t="s">
        <v>32</v>
      </c>
      <c r="E7" s="90"/>
      <c r="F7" s="30"/>
      <c r="G7" s="96"/>
    </row>
    <row r="8" spans="1:7" x14ac:dyDescent="0.6">
      <c r="A8" s="22" t="s">
        <v>76</v>
      </c>
      <c r="B8" s="30"/>
      <c r="C8" s="316">
        <f>B7</f>
        <v>0</v>
      </c>
      <c r="D8" s="316"/>
      <c r="E8" s="30"/>
      <c r="F8" s="30" t="s">
        <v>77</v>
      </c>
      <c r="G8" s="96"/>
    </row>
    <row r="9" spans="1:7" x14ac:dyDescent="0.6">
      <c r="A9" s="31" t="s">
        <v>78</v>
      </c>
      <c r="B9" s="324"/>
      <c r="C9" s="325"/>
      <c r="D9" s="325"/>
      <c r="E9" s="326" t="s">
        <v>79</v>
      </c>
      <c r="F9" s="326"/>
      <c r="G9" s="96"/>
    </row>
    <row r="10" spans="1:7" ht="7.5" customHeight="1" thickBot="1" x14ac:dyDescent="0.65">
      <c r="A10" s="32"/>
      <c r="B10" s="18"/>
      <c r="C10" s="18"/>
      <c r="D10" s="18"/>
      <c r="E10" s="18"/>
      <c r="F10" s="18"/>
      <c r="G10" s="94"/>
    </row>
    <row r="11" spans="1:7" x14ac:dyDescent="0.6">
      <c r="A11" s="33"/>
      <c r="B11" s="34"/>
      <c r="C11" s="34"/>
      <c r="D11" s="34"/>
      <c r="E11" s="34"/>
      <c r="F11" s="35"/>
      <c r="G11" s="97"/>
    </row>
    <row r="12" spans="1:7" x14ac:dyDescent="0.6">
      <c r="A12" s="36"/>
      <c r="B12" s="37"/>
      <c r="C12" s="37"/>
      <c r="D12" s="37"/>
      <c r="E12" s="37"/>
      <c r="F12" s="38"/>
      <c r="G12" s="97"/>
    </row>
    <row r="13" spans="1:7" x14ac:dyDescent="0.6">
      <c r="A13" s="36"/>
      <c r="B13" s="37"/>
      <c r="C13" s="37"/>
      <c r="D13" s="37"/>
      <c r="E13" s="37"/>
      <c r="F13" s="38"/>
      <c r="G13" s="97"/>
    </row>
    <row r="14" spans="1:7" x14ac:dyDescent="0.6">
      <c r="A14" s="36"/>
      <c r="B14" s="37"/>
      <c r="C14" s="37"/>
      <c r="D14" s="37"/>
      <c r="E14" s="37"/>
      <c r="F14" s="38"/>
      <c r="G14" s="97"/>
    </row>
    <row r="15" spans="1:7" x14ac:dyDescent="0.6">
      <c r="A15" s="22"/>
      <c r="B15" s="30"/>
      <c r="C15" s="30"/>
      <c r="D15" s="30"/>
      <c r="E15" s="30"/>
      <c r="F15" s="39"/>
      <c r="G15" s="98"/>
    </row>
    <row r="16" spans="1:7" ht="22.5" customHeight="1" x14ac:dyDescent="0.7">
      <c r="A16" s="77" t="s">
        <v>81</v>
      </c>
      <c r="B16" s="99" t="str">
        <f>BAHTTEXT(F16)</f>
        <v>ศูนย์บาทถ้วน</v>
      </c>
      <c r="C16" s="79"/>
      <c r="D16" s="78" t="s">
        <v>82</v>
      </c>
      <c r="E16" s="76"/>
      <c r="F16" s="155">
        <f>SUM(F11:F15)</f>
        <v>0</v>
      </c>
      <c r="G16" s="100" t="s">
        <v>80</v>
      </c>
    </row>
    <row r="17" spans="1:7" ht="6.75" customHeight="1" thickBot="1" x14ac:dyDescent="0.65">
      <c r="A17" s="41"/>
      <c r="B17" s="18"/>
      <c r="C17" s="18"/>
      <c r="D17" s="18"/>
      <c r="E17" s="18"/>
      <c r="F17" s="42"/>
      <c r="G17" s="101"/>
    </row>
    <row r="18" spans="1:7" x14ac:dyDescent="0.6">
      <c r="A18" s="40" t="s">
        <v>122</v>
      </c>
      <c r="B18" s="43"/>
      <c r="C18" s="43"/>
      <c r="D18" s="43"/>
      <c r="E18" s="43"/>
      <c r="F18" s="43"/>
      <c r="G18" s="102"/>
    </row>
    <row r="19" spans="1:7" x14ac:dyDescent="0.6">
      <c r="A19" s="40" t="s">
        <v>140</v>
      </c>
      <c r="B19" s="43"/>
      <c r="C19" s="43"/>
      <c r="D19" s="43"/>
      <c r="E19" s="43"/>
      <c r="F19" s="43"/>
      <c r="G19" s="102"/>
    </row>
    <row r="20" spans="1:7" x14ac:dyDescent="0.6">
      <c r="A20" s="40" t="s">
        <v>120</v>
      </c>
      <c r="B20" s="43"/>
      <c r="C20" s="43"/>
      <c r="D20" s="43"/>
      <c r="E20" s="43"/>
      <c r="F20" s="43"/>
      <c r="G20" s="102"/>
    </row>
    <row r="21" spans="1:7" x14ac:dyDescent="0.6">
      <c r="A21" s="40" t="s">
        <v>121</v>
      </c>
      <c r="B21" s="43"/>
      <c r="C21" s="43"/>
      <c r="D21" s="43"/>
      <c r="E21" s="43"/>
      <c r="F21" s="43"/>
      <c r="G21" s="102"/>
    </row>
    <row r="22" spans="1:7" ht="30" customHeight="1" thickBot="1" x14ac:dyDescent="0.65">
      <c r="A22" s="41" t="s">
        <v>83</v>
      </c>
      <c r="B22" s="18"/>
      <c r="C22" s="18" t="s">
        <v>84</v>
      </c>
      <c r="D22" s="18" t="s">
        <v>85</v>
      </c>
      <c r="E22" s="18"/>
      <c r="F22" s="18"/>
      <c r="G22" s="94"/>
    </row>
    <row r="23" spans="1:7" x14ac:dyDescent="0.6">
      <c r="A23" s="22" t="s">
        <v>86</v>
      </c>
      <c r="B23" s="320"/>
      <c r="C23" s="320"/>
      <c r="D23" s="30"/>
      <c r="E23" s="30"/>
      <c r="F23" s="30"/>
      <c r="G23" s="96"/>
    </row>
    <row r="24" spans="1:7" ht="24" customHeight="1" x14ac:dyDescent="0.6">
      <c r="A24" s="22" t="s">
        <v>87</v>
      </c>
      <c r="B24" s="30"/>
      <c r="C24" s="30"/>
      <c r="D24" s="30"/>
      <c r="E24" s="89">
        <f>F16</f>
        <v>0</v>
      </c>
      <c r="F24" s="30" t="s">
        <v>52</v>
      </c>
      <c r="G24" s="96"/>
    </row>
    <row r="25" spans="1:7" ht="18.75" customHeight="1" x14ac:dyDescent="0.6">
      <c r="A25" s="306"/>
      <c r="B25" s="307"/>
      <c r="C25" s="76"/>
      <c r="D25" s="76"/>
      <c r="E25" s="76"/>
      <c r="F25" s="76"/>
      <c r="G25" s="103"/>
    </row>
    <row r="26" spans="1:7" ht="33" customHeight="1" x14ac:dyDescent="0.6">
      <c r="A26" s="318" t="s">
        <v>88</v>
      </c>
      <c r="B26" s="319"/>
      <c r="C26" s="319"/>
      <c r="D26" s="30" t="s">
        <v>85</v>
      </c>
      <c r="E26" s="30"/>
      <c r="F26" s="30"/>
      <c r="G26" s="96"/>
    </row>
    <row r="27" spans="1:7" ht="24.75" customHeight="1" x14ac:dyDescent="0.75">
      <c r="A27" s="321" t="s">
        <v>89</v>
      </c>
      <c r="B27" s="322"/>
      <c r="C27" s="322"/>
      <c r="D27" s="322"/>
      <c r="E27" s="322"/>
      <c r="F27" s="322"/>
      <c r="G27" s="323"/>
    </row>
    <row r="28" spans="1:7" x14ac:dyDescent="0.6">
      <c r="A28" s="22"/>
      <c r="B28" s="30"/>
      <c r="C28" s="44" t="s">
        <v>90</v>
      </c>
      <c r="D28" s="30"/>
      <c r="E28" s="89">
        <f>E24</f>
        <v>0</v>
      </c>
      <c r="F28" s="30" t="s">
        <v>52</v>
      </c>
      <c r="G28" s="96"/>
    </row>
    <row r="29" spans="1:7" ht="24" customHeight="1" x14ac:dyDescent="0.6">
      <c r="A29" s="306" t="str">
        <f>BAHTTEXT(E28)</f>
        <v>ศูนย์บาทถ้วน</v>
      </c>
      <c r="B29" s="307"/>
      <c r="C29" s="76"/>
      <c r="D29" s="76"/>
      <c r="E29" s="76"/>
      <c r="F29" s="76"/>
      <c r="G29" s="103"/>
    </row>
    <row r="30" spans="1:7" ht="33" customHeight="1" thickBot="1" x14ac:dyDescent="0.65">
      <c r="A30" s="32" t="s">
        <v>91</v>
      </c>
      <c r="B30" s="45"/>
      <c r="C30" s="45"/>
      <c r="D30" s="45" t="s">
        <v>92</v>
      </c>
      <c r="E30" s="18"/>
      <c r="F30" s="18"/>
      <c r="G30" s="94"/>
    </row>
    <row r="31" spans="1:7" ht="24.75" customHeight="1" x14ac:dyDescent="0.75">
      <c r="A31" s="308" t="s">
        <v>93</v>
      </c>
      <c r="B31" s="309"/>
      <c r="C31" s="309"/>
      <c r="D31" s="309"/>
      <c r="E31" s="309"/>
      <c r="F31" s="309"/>
      <c r="G31" s="310"/>
    </row>
    <row r="32" spans="1:7" x14ac:dyDescent="0.6">
      <c r="A32" s="22"/>
      <c r="B32" s="30"/>
      <c r="C32" s="30"/>
      <c r="D32" s="44" t="s">
        <v>125</v>
      </c>
      <c r="E32" s="89">
        <f>E28</f>
        <v>0</v>
      </c>
      <c r="F32" s="30" t="s">
        <v>52</v>
      </c>
      <c r="G32" s="96"/>
    </row>
    <row r="33" spans="1:7" ht="24.75" customHeight="1" x14ac:dyDescent="0.6">
      <c r="A33" s="306" t="str">
        <f>BAHTTEXT(E32)</f>
        <v>ศูนย์บาทถ้วน</v>
      </c>
      <c r="B33" s="307"/>
      <c r="C33" s="2"/>
      <c r="D33" s="76"/>
      <c r="E33" s="76"/>
      <c r="F33" s="76"/>
      <c r="G33" s="103"/>
    </row>
    <row r="34" spans="1:7" ht="36" customHeight="1" thickBot="1" x14ac:dyDescent="0.65">
      <c r="A34" s="80" t="s">
        <v>94</v>
      </c>
      <c r="B34" s="46"/>
      <c r="C34" s="46" t="s">
        <v>42</v>
      </c>
      <c r="D34" s="46" t="s">
        <v>92</v>
      </c>
      <c r="E34" s="18"/>
      <c r="F34" s="18"/>
      <c r="G34" s="94"/>
    </row>
  </sheetData>
  <mergeCells count="15">
    <mergeCell ref="A33:B33"/>
    <mergeCell ref="A31:G31"/>
    <mergeCell ref="A2:E2"/>
    <mergeCell ref="F3:G3"/>
    <mergeCell ref="B4:C4"/>
    <mergeCell ref="A29:B29"/>
    <mergeCell ref="A25:B25"/>
    <mergeCell ref="D6:F6"/>
    <mergeCell ref="A26:C26"/>
    <mergeCell ref="B23:C23"/>
    <mergeCell ref="A27:G27"/>
    <mergeCell ref="B7:C7"/>
    <mergeCell ref="C8:D8"/>
    <mergeCell ref="B9:D9"/>
    <mergeCell ref="E9:F9"/>
  </mergeCells>
  <phoneticPr fontId="0" type="noConversion"/>
  <printOptions verticalCentered="1"/>
  <pageMargins left="0.23622047244094491" right="0.23622047244094491" top="0.35433070866141736" bottom="0.19685039370078741" header="0.31496062992125984" footer="0.19685039370078741"/>
  <pageSetup paperSize="9" orientation="portrait" verticalDpi="18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M6" sqref="M6"/>
    </sheetView>
  </sheetViews>
  <sheetFormatPr defaultColWidth="9.125" defaultRowHeight="24.6" x14ac:dyDescent="0.7"/>
  <cols>
    <col min="1" max="1" width="6.375" style="3" customWidth="1"/>
    <col min="2" max="2" width="13.375" style="3" customWidth="1"/>
    <col min="3" max="3" width="12.625" style="3" customWidth="1"/>
    <col min="4" max="4" width="13.375" style="3" customWidth="1"/>
    <col min="5" max="5" width="3.625" style="3" customWidth="1"/>
    <col min="6" max="6" width="13.375" style="3" customWidth="1"/>
    <col min="7" max="7" width="4" style="3" customWidth="1"/>
    <col min="8" max="8" width="13.875" style="3" customWidth="1"/>
    <col min="9" max="9" width="13.75" style="3" customWidth="1"/>
    <col min="10" max="10" width="2.25" style="3" customWidth="1"/>
    <col min="11" max="16384" width="9.125" style="3"/>
  </cols>
  <sheetData>
    <row r="1" spans="1:9" ht="28.8" x14ac:dyDescent="0.75">
      <c r="A1" s="329" t="s">
        <v>95</v>
      </c>
      <c r="B1" s="329"/>
      <c r="C1" s="329"/>
      <c r="D1" s="329"/>
      <c r="E1" s="329"/>
      <c r="F1" s="329"/>
      <c r="G1" s="329"/>
      <c r="H1" s="329"/>
      <c r="I1" s="329"/>
    </row>
    <row r="2" spans="1:9" ht="17.25" customHeight="1" thickBot="1" x14ac:dyDescent="0.75">
      <c r="A2" s="47"/>
      <c r="B2" s="48"/>
      <c r="C2" s="48"/>
      <c r="D2" s="48"/>
      <c r="E2" s="48"/>
      <c r="F2" s="48"/>
      <c r="G2" s="48"/>
      <c r="H2" s="48"/>
      <c r="I2" s="48"/>
    </row>
    <row r="3" spans="1:9" x14ac:dyDescent="0.7">
      <c r="A3" s="49"/>
      <c r="B3" s="49"/>
      <c r="C3" s="330" t="s">
        <v>96</v>
      </c>
      <c r="D3" s="331"/>
      <c r="E3" s="50"/>
      <c r="F3" s="49"/>
      <c r="G3" s="51"/>
      <c r="H3" s="49"/>
      <c r="I3" s="272"/>
    </row>
    <row r="4" spans="1:9" x14ac:dyDescent="0.7">
      <c r="A4" s="271" t="s">
        <v>97</v>
      </c>
      <c r="B4" s="271" t="s">
        <v>45</v>
      </c>
      <c r="C4" s="271" t="s">
        <v>98</v>
      </c>
      <c r="D4" s="332" t="s">
        <v>3</v>
      </c>
      <c r="E4" s="333"/>
      <c r="F4" s="334" t="s">
        <v>99</v>
      </c>
      <c r="G4" s="335"/>
      <c r="H4" s="271" t="s">
        <v>100</v>
      </c>
      <c r="I4" s="273" t="s">
        <v>101</v>
      </c>
    </row>
    <row r="5" spans="1:9" ht="25.2" thickBot="1" x14ac:dyDescent="0.75">
      <c r="A5" s="53"/>
      <c r="B5" s="53"/>
      <c r="C5" s="53" t="s">
        <v>102</v>
      </c>
      <c r="D5" s="54"/>
      <c r="E5" s="55"/>
      <c r="F5" s="53"/>
      <c r="G5" s="52"/>
      <c r="H5" s="53"/>
      <c r="I5" s="274"/>
    </row>
    <row r="6" spans="1:9" ht="45" customHeight="1" x14ac:dyDescent="0.7">
      <c r="A6" s="56"/>
      <c r="B6" s="56"/>
      <c r="C6" s="327" t="s">
        <v>103</v>
      </c>
      <c r="D6" s="328"/>
      <c r="E6" s="57"/>
      <c r="F6" s="56"/>
      <c r="G6" s="57"/>
      <c r="H6" s="56"/>
      <c r="I6" s="275"/>
    </row>
    <row r="7" spans="1:9" ht="24" customHeight="1" x14ac:dyDescent="0.7">
      <c r="A7" s="276">
        <v>1</v>
      </c>
      <c r="B7" s="58"/>
      <c r="C7" s="58"/>
      <c r="D7" s="59"/>
      <c r="E7" s="60"/>
      <c r="F7" s="58"/>
      <c r="G7" s="60"/>
      <c r="H7" s="58"/>
      <c r="I7" s="277"/>
    </row>
    <row r="8" spans="1:9" ht="24" customHeight="1" x14ac:dyDescent="0.7">
      <c r="A8" s="276">
        <v>2</v>
      </c>
      <c r="B8" s="58"/>
      <c r="C8" s="58"/>
      <c r="D8" s="59"/>
      <c r="E8" s="60"/>
      <c r="F8" s="58"/>
      <c r="G8" s="60"/>
      <c r="H8" s="58"/>
      <c r="I8" s="277"/>
    </row>
    <row r="9" spans="1:9" ht="24" customHeight="1" x14ac:dyDescent="0.7">
      <c r="A9" s="276">
        <v>3</v>
      </c>
      <c r="B9" s="58"/>
      <c r="C9" s="58"/>
      <c r="D9" s="59"/>
      <c r="E9" s="60"/>
      <c r="F9" s="58"/>
      <c r="G9" s="60"/>
      <c r="H9" s="58"/>
      <c r="I9" s="277"/>
    </row>
    <row r="10" spans="1:9" ht="24" customHeight="1" x14ac:dyDescent="0.7">
      <c r="A10" s="276">
        <v>4</v>
      </c>
      <c r="B10" s="58"/>
      <c r="C10" s="58"/>
      <c r="D10" s="59"/>
      <c r="E10" s="60"/>
      <c r="F10" s="58"/>
      <c r="G10" s="60"/>
      <c r="H10" s="58"/>
      <c r="I10" s="277"/>
    </row>
    <row r="11" spans="1:9" ht="24" customHeight="1" x14ac:dyDescent="0.7">
      <c r="A11" s="58"/>
      <c r="B11" s="58"/>
      <c r="C11" s="58"/>
      <c r="D11" s="59"/>
      <c r="E11" s="60"/>
      <c r="F11" s="58"/>
      <c r="G11" s="60"/>
      <c r="H11" s="58"/>
      <c r="I11" s="277"/>
    </row>
    <row r="12" spans="1:9" ht="24" customHeight="1" x14ac:dyDescent="0.7">
      <c r="A12" s="58"/>
      <c r="B12" s="58"/>
      <c r="C12" s="58"/>
      <c r="D12" s="59"/>
      <c r="E12" s="60"/>
      <c r="F12" s="58"/>
      <c r="G12" s="60"/>
      <c r="H12" s="58"/>
      <c r="I12" s="277"/>
    </row>
    <row r="13" spans="1:9" ht="24" customHeight="1" x14ac:dyDescent="0.7">
      <c r="A13" s="58"/>
      <c r="B13" s="58"/>
      <c r="C13" s="58"/>
      <c r="D13" s="59"/>
      <c r="E13" s="60"/>
      <c r="F13" s="58"/>
      <c r="G13" s="60"/>
      <c r="H13" s="58"/>
      <c r="I13" s="277"/>
    </row>
    <row r="14" spans="1:9" ht="24" customHeight="1" x14ac:dyDescent="0.7">
      <c r="A14" s="58"/>
      <c r="B14" s="58"/>
      <c r="C14" s="58"/>
      <c r="D14" s="59"/>
      <c r="E14" s="60"/>
      <c r="F14" s="58"/>
      <c r="G14" s="60"/>
      <c r="H14" s="58"/>
      <c r="I14" s="277"/>
    </row>
    <row r="15" spans="1:9" ht="24" customHeight="1" x14ac:dyDescent="0.7">
      <c r="A15" s="58"/>
      <c r="B15" s="58"/>
      <c r="C15" s="58"/>
      <c r="D15" s="59"/>
      <c r="E15" s="60"/>
      <c r="F15" s="58"/>
      <c r="G15" s="60"/>
      <c r="H15" s="58"/>
      <c r="I15" s="277"/>
    </row>
    <row r="16" spans="1:9" ht="24" customHeight="1" x14ac:dyDescent="0.7">
      <c r="A16" s="58"/>
      <c r="B16" s="58"/>
      <c r="C16" s="58"/>
      <c r="D16" s="59"/>
      <c r="E16" s="60"/>
      <c r="F16" s="58"/>
      <c r="G16" s="60"/>
      <c r="H16" s="58"/>
      <c r="I16" s="277"/>
    </row>
    <row r="17" spans="1:9" ht="24" customHeight="1" x14ac:dyDescent="0.7">
      <c r="A17" s="58"/>
      <c r="B17" s="58"/>
      <c r="C17" s="58"/>
      <c r="D17" s="59"/>
      <c r="E17" s="60"/>
      <c r="F17" s="58"/>
      <c r="G17" s="60"/>
      <c r="H17" s="58"/>
      <c r="I17" s="277"/>
    </row>
    <row r="18" spans="1:9" ht="24" customHeight="1" x14ac:dyDescent="0.7">
      <c r="A18" s="58"/>
      <c r="B18" s="58"/>
      <c r="C18" s="58"/>
      <c r="D18" s="59"/>
      <c r="E18" s="60"/>
      <c r="F18" s="58"/>
      <c r="G18" s="60"/>
      <c r="H18" s="58"/>
      <c r="I18" s="277"/>
    </row>
    <row r="19" spans="1:9" ht="24" customHeight="1" x14ac:dyDescent="0.7">
      <c r="A19" s="58"/>
      <c r="B19" s="58"/>
      <c r="C19" s="58"/>
      <c r="D19" s="59"/>
      <c r="E19" s="60"/>
      <c r="F19" s="58"/>
      <c r="G19" s="60"/>
      <c r="H19" s="58"/>
      <c r="I19" s="277"/>
    </row>
    <row r="20" spans="1:9" ht="24" customHeight="1" x14ac:dyDescent="0.7">
      <c r="A20" s="58"/>
      <c r="B20" s="58"/>
      <c r="C20" s="58"/>
      <c r="D20" s="59"/>
      <c r="E20" s="60"/>
      <c r="F20" s="58"/>
      <c r="G20" s="60"/>
      <c r="H20" s="58"/>
      <c r="I20" s="277"/>
    </row>
    <row r="21" spans="1:9" ht="24" customHeight="1" x14ac:dyDescent="0.7">
      <c r="A21" s="58"/>
      <c r="B21" s="58"/>
      <c r="C21" s="58"/>
      <c r="D21" s="59"/>
      <c r="E21" s="60"/>
      <c r="F21" s="58"/>
      <c r="G21" s="60"/>
      <c r="H21" s="58"/>
      <c r="I21" s="277"/>
    </row>
    <row r="22" spans="1:9" ht="24" customHeight="1" thickBot="1" x14ac:dyDescent="0.75">
      <c r="A22" s="61"/>
      <c r="B22" s="61"/>
      <c r="C22" s="61"/>
      <c r="D22" s="62"/>
      <c r="E22" s="63"/>
      <c r="F22" s="61"/>
      <c r="G22" s="63"/>
      <c r="H22" s="61"/>
      <c r="I22" s="278"/>
    </row>
    <row r="24" spans="1:9" x14ac:dyDescent="0.7">
      <c r="A24" s="3" t="s">
        <v>104</v>
      </c>
    </row>
    <row r="25" spans="1:9" x14ac:dyDescent="0.7">
      <c r="A25" s="3" t="s">
        <v>105</v>
      </c>
    </row>
    <row r="26" spans="1:9" x14ac:dyDescent="0.7">
      <c r="A26" s="3" t="s">
        <v>106</v>
      </c>
    </row>
    <row r="27" spans="1:9" x14ac:dyDescent="0.7">
      <c r="A27" s="3" t="s">
        <v>107</v>
      </c>
    </row>
    <row r="30" spans="1:9" x14ac:dyDescent="0.7">
      <c r="H30" s="64" t="s">
        <v>108</v>
      </c>
    </row>
  </sheetData>
  <mergeCells count="5">
    <mergeCell ref="C6:D6"/>
    <mergeCell ref="A1:I1"/>
    <mergeCell ref="C3:D3"/>
    <mergeCell ref="D4:E4"/>
    <mergeCell ref="F4:G4"/>
  </mergeCells>
  <phoneticPr fontId="0" type="noConversion"/>
  <pageMargins left="0.25" right="0.25" top="0.75" bottom="0.75" header="0.3" footer="0.3"/>
  <pageSetup paperSize="9" orientation="portrait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 8708 ส่วนที่ 1</vt:lpstr>
      <vt:lpstr> 8708 หน้า2 </vt:lpstr>
      <vt:lpstr> 8708 ส่วนที่ 2</vt:lpstr>
      <vt:lpstr>หน้างบ</vt:lpstr>
      <vt:lpstr>แบบ บก. 111</vt:lpstr>
      <vt:lpstr>ใบแนบ</vt:lpstr>
      <vt:lpstr>แบบ 850</vt:lpstr>
      <vt:lpstr>ส่งใช้เงินยืม</vt:lpstr>
      <vt:lpstr>รถราชการ</vt:lpstr>
      <vt:lpstr>รถส่วนตัว</vt:lpstr>
    </vt:vector>
  </TitlesOfParts>
  <Company>Advanc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พยนต์</dc:creator>
  <cp:lastModifiedBy>HP</cp:lastModifiedBy>
  <cp:lastPrinted>2019-08-15T06:56:16Z</cp:lastPrinted>
  <dcterms:created xsi:type="dcterms:W3CDTF">2002-10-29T07:59:38Z</dcterms:created>
  <dcterms:modified xsi:type="dcterms:W3CDTF">2022-01-21T03:06:19Z</dcterms:modified>
</cp:coreProperties>
</file>